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9975" activeTab="1"/>
  </bookViews>
  <sheets>
    <sheet name="prihodi" sheetId="4" r:id="rId1"/>
    <sheet name="rashodi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13" i="1" l="1"/>
  <c r="G50" i="1" l="1"/>
  <c r="H50" i="1"/>
  <c r="G42" i="1"/>
  <c r="H42" i="1"/>
  <c r="G38" i="1"/>
  <c r="H38" i="1"/>
  <c r="G13" i="1"/>
  <c r="H13" i="1"/>
  <c r="G6" i="1"/>
  <c r="H6" i="1"/>
  <c r="C24" i="1"/>
  <c r="C20" i="1"/>
  <c r="E15" i="4" l="1"/>
  <c r="E50" i="1" l="1"/>
  <c r="E42" i="1"/>
  <c r="F42" i="1"/>
  <c r="D42" i="1"/>
  <c r="E38" i="1"/>
  <c r="D38" i="1"/>
  <c r="F38" i="1"/>
  <c r="E13" i="1"/>
  <c r="F13" i="1"/>
  <c r="F50" i="1" s="1"/>
  <c r="D13" i="1"/>
  <c r="C49" i="1"/>
  <c r="C48" i="1"/>
  <c r="C47" i="1"/>
  <c r="C46" i="1"/>
  <c r="C45" i="1"/>
  <c r="C44" i="1"/>
  <c r="C43" i="1"/>
  <c r="C41" i="1"/>
  <c r="C40" i="1"/>
  <c r="C39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3" i="1"/>
  <c r="C22" i="1"/>
  <c r="C21" i="1"/>
  <c r="C19" i="1"/>
  <c r="C18" i="1"/>
  <c r="C6" i="1"/>
  <c r="D50" i="1" l="1"/>
  <c r="C17" i="1"/>
  <c r="C16" i="1"/>
  <c r="C15" i="1"/>
  <c r="C14" i="1"/>
  <c r="D6" i="1"/>
  <c r="F6" i="1"/>
  <c r="E6" i="1"/>
  <c r="C8" i="1"/>
  <c r="C9" i="1"/>
  <c r="C10" i="1"/>
  <c r="C11" i="1"/>
  <c r="C12" i="1"/>
  <c r="C7" i="1"/>
  <c r="E14" i="4" l="1"/>
  <c r="C42" i="1"/>
  <c r="C38" i="1" l="1"/>
  <c r="C50" i="1"/>
</calcChain>
</file>

<file path=xl/sharedStrings.xml><?xml version="1.0" encoding="utf-8"?>
<sst xmlns="http://schemas.openxmlformats.org/spreadsheetml/2006/main" count="78" uniqueCount="78">
  <si>
    <t>PRIHODI</t>
  </si>
  <si>
    <t>Tekuće pomoći iz proračuna-MZOS</t>
  </si>
  <si>
    <t>Prihodi od pruženih usluga</t>
  </si>
  <si>
    <t>UKUPNO</t>
  </si>
  <si>
    <t>Br. ek. klas.</t>
  </si>
  <si>
    <t>Naziv računa rashoda/izdataka</t>
  </si>
  <si>
    <t>MZOS</t>
  </si>
  <si>
    <t>Vlastiti prihodi</t>
  </si>
  <si>
    <t>Rashodi za zaposlene</t>
  </si>
  <si>
    <t>Plaće za zaposlene</t>
  </si>
  <si>
    <t>Plaće za prekovremeni rad</t>
  </si>
  <si>
    <t>Ostali rashodi za zaposlene</t>
  </si>
  <si>
    <t>Materijalni rashodi</t>
  </si>
  <si>
    <t>Službena putovanja</t>
  </si>
  <si>
    <t xml:space="preserve">Naknade za prijevoz, za rad na terenu i odvojeni život </t>
  </si>
  <si>
    <t>Stručno usavršavanje zaposlenika</t>
  </si>
  <si>
    <t>Uredski materijal i ostali materijalni rashodi</t>
  </si>
  <si>
    <t>Materijal i sirovine</t>
  </si>
  <si>
    <t>Energija</t>
  </si>
  <si>
    <t>Sitni inventar i auto gume</t>
  </si>
  <si>
    <t>Službena radna i zaštitna odjeća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</si>
  <si>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</si>
  <si>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</si>
  <si>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</si>
  <si>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</si>
  <si>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</si>
  <si>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</si>
  <si>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</si>
  <si>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</si>
  <si>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</si>
  <si>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prest.tijela- Školski odbor</t>
  </si>
  <si>
    <t>Premije osiguranja</t>
  </si>
  <si>
    <t>Reprezentacija</t>
  </si>
  <si>
    <t>Članarine</t>
  </si>
  <si>
    <t>Pristojbe i naknade</t>
  </si>
  <si>
    <t>Ostali nespomenuti rashodi poslovanja</t>
  </si>
  <si>
    <t>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</si>
  <si>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</si>
  <si>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</si>
  <si>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</si>
  <si>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</si>
  <si>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Poslovni objekti</t>
  </si>
  <si>
    <t>Uredska oprema i namještaj</t>
  </si>
  <si>
    <t>Komunikacijska oprema</t>
  </si>
  <si>
    <t>Oprema za održ.i zaštitu</t>
  </si>
  <si>
    <t>Medicinska i lab.oprema</t>
  </si>
  <si>
    <t>Sportska i glazbena oprema</t>
  </si>
  <si>
    <t>Knjige</t>
  </si>
  <si>
    <t>M.P.</t>
  </si>
  <si>
    <t xml:space="preserve">Prihodi od prodaje nefin. imovine </t>
  </si>
  <si>
    <t>GIMNAZIJA SESVETE</t>
  </si>
  <si>
    <t>BISTRIČKA 7, SESVETE</t>
  </si>
  <si>
    <t>2017.</t>
  </si>
  <si>
    <t>RKPD: 16738</t>
  </si>
  <si>
    <t xml:space="preserve">UKUPNO: </t>
  </si>
  <si>
    <t>Mat.i dijel. za tek. inves. održ.</t>
  </si>
  <si>
    <t>Plaće za posebne uvjete rada</t>
  </si>
  <si>
    <t>Dop. za obvez. zdr. osiguranje</t>
  </si>
  <si>
    <t>Dpo. za obv. osig.u sl. nezaposlenosti</t>
  </si>
  <si>
    <t>RASHODI 2017.</t>
  </si>
  <si>
    <t>Prihod iz nadležnog proračuna - Grad</t>
  </si>
  <si>
    <t>Ostali prihodi - Realizacija programa javnih potreba Grada Zagreba</t>
  </si>
  <si>
    <t>Ostalo</t>
  </si>
  <si>
    <t>2.</t>
  </si>
  <si>
    <t>1.</t>
  </si>
  <si>
    <t>3.</t>
  </si>
  <si>
    <t>4.</t>
  </si>
  <si>
    <t>5.</t>
  </si>
  <si>
    <t>Opći prihodi i primici, GU</t>
  </si>
  <si>
    <t>Predsjednica Školskog odbora:</t>
  </si>
  <si>
    <t>Sonja Batinić, prof.</t>
  </si>
  <si>
    <t xml:space="preserve">povećanje </t>
  </si>
  <si>
    <t xml:space="preserve">SVEUKUPNO: </t>
  </si>
  <si>
    <t xml:space="preserve">REBALANS FINANCIJSKOG PLANA 2017. </t>
  </si>
  <si>
    <t>U Sesvetama, lipanj 2017.</t>
  </si>
  <si>
    <t>REBALANS FINANCIJSKOG PLANA 2017.</t>
  </si>
  <si>
    <t>NOVI PLAN ZA 2017. (kol.  4+5+6+7+8)</t>
  </si>
  <si>
    <t>Vlastiti prihodi (povećanje)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</si>
</sst>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7"/>
      <color indexed="8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"/>
      <color indexed="8"/>
      <name val="Cambria"/>
      <family val="1"/>
      <charset val="238"/>
      <scheme val="major"/>
    </font>
    <font>
      <b/>
      <sz val="10"/>
      <color indexed="8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5"/>
      <color indexed="8"/>
      <name val="Cambria"/>
      <family val="1"/>
      <charset val="238"/>
      <scheme val="major"/>
    </font>
    <font>
      <b/>
      <sz val="15"/>
      <color indexed="8"/>
      <name val="Cambria"/>
      <family val="1"/>
      <charset val="238"/>
      <scheme val="major"/>
    </font>
    <font>
      <sz val="13"/>
      <color indexed="8"/>
      <name val="Cambria"/>
      <family val="1"/>
      <charset val="238"/>
      <scheme val="major"/>
    </font>
    <font>
      <b/>
      <sz val="13"/>
      <color indexed="8"/>
      <name val="Cambria"/>
      <family val="1"/>
      <charset val="238"/>
      <scheme val="major"/>
    </font>
    <font>
      <b/>
      <sz val="12"/>
      <color indexed="8"/>
      <name val="Cambria"/>
      <family val="1"/>
      <charset val="238"/>
      <scheme val="major"/>
    </font>
    <font>
      <sz val="17"/>
      <color indexed="8"/>
      <name val="Cambria"/>
      <family val="1"/>
      <charset val="238"/>
      <scheme val="major"/>
    </font>
    <font>
      <sz val="15"/>
      <color theme="1"/>
      <name val="Cambria"/>
      <family val="1"/>
      <charset val="238"/>
      <scheme val="major"/>
    </font>
    <font>
      <sz val="11.5"/>
      <color indexed="8"/>
      <name val="Cambria"/>
      <family val="1"/>
      <charset val="238"/>
      <scheme val="maj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2" applyNumberFormat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9" borderId="2" applyNumberFormat="0" applyAlignment="0" applyProtection="0"/>
    <xf numFmtId="0" fontId="14" fillId="0" borderId="8" applyNumberFormat="0" applyFill="0" applyAlignment="0" applyProtection="0"/>
    <xf numFmtId="0" fontId="15" fillId="9" borderId="0" applyNumberFormat="0" applyBorder="0" applyAlignment="0" applyProtection="0"/>
    <xf numFmtId="0" fontId="19" fillId="0" borderId="0"/>
    <xf numFmtId="0" fontId="1" fillId="4" borderId="1" applyNumberFormat="0" applyFont="0" applyAlignment="0" applyProtection="0"/>
    <xf numFmtId="0" fontId="20" fillId="0" borderId="0"/>
    <xf numFmtId="0" fontId="16" fillId="16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22" fillId="0" borderId="0" xfId="1" applyFont="1" applyFill="1" applyAlignment="1">
      <alignment horizontal="center" vertical="center" wrapText="1"/>
    </xf>
    <xf numFmtId="0" fontId="23" fillId="0" borderId="0" xfId="1" applyFont="1" applyFill="1" applyAlignment="1">
      <alignment horizontal="center" vertical="center" wrapText="1"/>
    </xf>
    <xf numFmtId="3" fontId="22" fillId="0" borderId="0" xfId="1" applyNumberFormat="1" applyFont="1" applyFill="1" applyBorder="1" applyAlignment="1">
      <alignment vertical="center" wrapText="1"/>
    </xf>
    <xf numFmtId="3" fontId="22" fillId="0" borderId="0" xfId="1" applyNumberFormat="1" applyFont="1" applyFill="1" applyAlignment="1">
      <alignment vertical="center"/>
    </xf>
    <xf numFmtId="3" fontId="24" fillId="0" borderId="0" xfId="35" applyNumberFormat="1" applyFont="1" applyFill="1" applyBorder="1" applyAlignment="1" applyProtection="1">
      <alignment horizontal="left" vertical="center"/>
    </xf>
    <xf numFmtId="0" fontId="22" fillId="0" borderId="0" xfId="1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 applyAlignment="1">
      <alignment vertical="center"/>
    </xf>
    <xf numFmtId="0" fontId="25" fillId="0" borderId="0" xfId="1" applyNumberFormat="1" applyFont="1" applyFill="1" applyBorder="1" applyAlignment="1" applyProtection="1">
      <alignment vertical="center"/>
    </xf>
    <xf numFmtId="0" fontId="26" fillId="0" borderId="0" xfId="1" applyNumberFormat="1" applyFont="1" applyFill="1" applyBorder="1" applyAlignment="1" applyProtection="1">
      <alignment horizontal="center" vertical="center"/>
    </xf>
    <xf numFmtId="4" fontId="25" fillId="0" borderId="0" xfId="1" applyNumberFormat="1" applyFont="1" applyFill="1" applyBorder="1" applyAlignment="1" applyProtection="1">
      <alignment vertical="center"/>
    </xf>
    <xf numFmtId="4" fontId="26" fillId="0" borderId="0" xfId="1" applyNumberFormat="1" applyFont="1" applyFill="1" applyBorder="1" applyAlignment="1" applyProtection="1">
      <alignment vertical="center"/>
    </xf>
    <xf numFmtId="0" fontId="22" fillId="0" borderId="0" xfId="1" applyFont="1" applyFill="1" applyBorder="1" applyAlignment="1">
      <alignment horizontal="left"/>
    </xf>
    <xf numFmtId="0" fontId="27" fillId="0" borderId="0" xfId="0" applyFont="1"/>
    <xf numFmtId="0" fontId="28" fillId="0" borderId="0" xfId="1" applyNumberFormat="1" applyFont="1" applyFill="1" applyBorder="1" applyAlignment="1" applyProtection="1">
      <alignment vertical="center"/>
    </xf>
    <xf numFmtId="0" fontId="29" fillId="0" borderId="0" xfId="1" applyNumberFormat="1" applyFont="1" applyFill="1" applyBorder="1" applyAlignment="1" applyProtection="1">
      <alignment vertical="center"/>
    </xf>
    <xf numFmtId="0" fontId="29" fillId="0" borderId="0" xfId="1" applyNumberFormat="1" applyFont="1" applyFill="1" applyBorder="1" applyAlignment="1" applyProtection="1">
      <alignment horizontal="center" vertical="center"/>
    </xf>
    <xf numFmtId="0" fontId="30" fillId="0" borderId="12" xfId="1" applyNumberFormat="1" applyFont="1" applyFill="1" applyBorder="1" applyAlignment="1" applyProtection="1">
      <alignment vertical="center"/>
    </xf>
    <xf numFmtId="0" fontId="30" fillId="0" borderId="12" xfId="1" applyNumberFormat="1" applyFont="1" applyFill="1" applyBorder="1" applyAlignment="1" applyProtection="1">
      <alignment horizontal="center" vertical="center"/>
    </xf>
    <xf numFmtId="4" fontId="30" fillId="0" borderId="12" xfId="1" applyNumberFormat="1" applyFont="1" applyFill="1" applyBorder="1" applyAlignment="1" applyProtection="1">
      <alignment vertical="center"/>
    </xf>
    <xf numFmtId="0" fontId="30" fillId="0" borderId="14" xfId="1" applyNumberFormat="1" applyFont="1" applyFill="1" applyBorder="1" applyAlignment="1" applyProtection="1">
      <alignment vertical="center"/>
    </xf>
    <xf numFmtId="0" fontId="30" fillId="0" borderId="11" xfId="1" applyNumberFormat="1" applyFont="1" applyFill="1" applyBorder="1" applyAlignment="1" applyProtection="1">
      <alignment horizontal="center" vertical="center"/>
    </xf>
    <xf numFmtId="0" fontId="30" fillId="0" borderId="17" xfId="1" applyNumberFormat="1" applyFont="1" applyFill="1" applyBorder="1" applyAlignment="1" applyProtection="1">
      <alignment vertical="center"/>
    </xf>
    <xf numFmtId="0" fontId="30" fillId="0" borderId="16" xfId="1" applyNumberFormat="1" applyFont="1" applyFill="1" applyBorder="1" applyAlignment="1" applyProtection="1">
      <alignment vertical="center"/>
    </xf>
    <xf numFmtId="0" fontId="30" fillId="0" borderId="0" xfId="1" applyNumberFormat="1" applyFont="1" applyFill="1" applyBorder="1" applyAlignment="1" applyProtection="1">
      <alignment vertical="center"/>
    </xf>
    <xf numFmtId="0" fontId="30" fillId="0" borderId="0" xfId="1" applyFont="1" applyFill="1" applyBorder="1" applyAlignment="1">
      <alignment horizontal="center"/>
    </xf>
    <xf numFmtId="0" fontId="30" fillId="0" borderId="0" xfId="1" applyFont="1" applyFill="1" applyBorder="1" applyAlignment="1">
      <alignment horizontal="left"/>
    </xf>
    <xf numFmtId="0" fontId="21" fillId="0" borderId="0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28" fillId="0" borderId="0" xfId="1" applyNumberFormat="1" applyFont="1" applyFill="1" applyBorder="1" applyAlignment="1" applyProtection="1">
      <alignment horizontal="center" vertical="center"/>
    </xf>
    <xf numFmtId="0" fontId="33" fillId="0" borderId="0" xfId="1" applyNumberFormat="1" applyFont="1" applyFill="1" applyBorder="1" applyAlignment="1" applyProtection="1">
      <alignment horizontal="center" vertical="center"/>
    </xf>
    <xf numFmtId="3" fontId="28" fillId="0" borderId="13" xfId="1" quotePrefix="1" applyNumberFormat="1" applyFont="1" applyFill="1" applyBorder="1" applyAlignment="1">
      <alignment horizontal="left" vertical="center"/>
    </xf>
    <xf numFmtId="3" fontId="28" fillId="0" borderId="13" xfId="1" applyNumberFormat="1" applyFont="1" applyFill="1" applyBorder="1" applyAlignment="1">
      <alignment vertical="center"/>
    </xf>
    <xf numFmtId="3" fontId="28" fillId="0" borderId="13" xfId="1" applyNumberFormat="1" applyFont="1" applyFill="1" applyBorder="1" applyAlignment="1">
      <alignment vertical="center" wrapText="1"/>
    </xf>
    <xf numFmtId="3" fontId="28" fillId="0" borderId="10" xfId="1" applyNumberFormat="1" applyFont="1" applyFill="1" applyBorder="1" applyAlignment="1">
      <alignment horizontal="left" vertical="center"/>
    </xf>
    <xf numFmtId="3" fontId="28" fillId="0" borderId="10" xfId="1" applyNumberFormat="1" applyFont="1" applyFill="1" applyBorder="1" applyAlignment="1">
      <alignment vertical="center"/>
    </xf>
    <xf numFmtId="3" fontId="28" fillId="0" borderId="10" xfId="1" applyNumberFormat="1" applyFont="1" applyFill="1" applyBorder="1" applyAlignment="1">
      <alignment vertical="center" wrapText="1"/>
    </xf>
    <xf numFmtId="0" fontId="32" fillId="0" borderId="12" xfId="39" applyFont="1" applyFill="1" applyBorder="1" applyAlignment="1">
      <alignment horizontal="center" vertical="center" wrapText="1"/>
    </xf>
    <xf numFmtId="0" fontId="32" fillId="0" borderId="12" xfId="39" applyFont="1" applyFill="1" applyBorder="1" applyAlignment="1">
      <alignment horizontal="left" vertical="center" wrapText="1"/>
    </xf>
    <xf numFmtId="4" fontId="32" fillId="0" borderId="12" xfId="1" applyNumberFormat="1" applyFont="1" applyFill="1" applyBorder="1" applyAlignment="1">
      <alignment horizontal="right" vertical="center"/>
    </xf>
    <xf numFmtId="0" fontId="23" fillId="0" borderId="12" xfId="39" applyFont="1" applyFill="1" applyBorder="1" applyAlignment="1">
      <alignment horizontal="center" vertical="center" wrapText="1"/>
    </xf>
    <xf numFmtId="0" fontId="23" fillId="0" borderId="12" xfId="39" applyFont="1" applyFill="1" applyBorder="1" applyAlignment="1">
      <alignment horizontal="left" vertical="center" wrapText="1"/>
    </xf>
    <xf numFmtId="4" fontId="23" fillId="0" borderId="12" xfId="1" applyNumberFormat="1" applyFont="1" applyFill="1" applyBorder="1" applyAlignment="1">
      <alignment horizontal="right" vertical="center"/>
    </xf>
    <xf numFmtId="0" fontId="32" fillId="0" borderId="12" xfId="1" applyFont="1" applyFill="1" applyBorder="1" applyAlignment="1">
      <alignment horizontal="center" vertical="center"/>
    </xf>
    <xf numFmtId="0" fontId="32" fillId="0" borderId="12" xfId="1" applyFont="1" applyFill="1" applyBorder="1" applyAlignment="1">
      <alignment horizontal="left" vertical="center" wrapText="1"/>
    </xf>
    <xf numFmtId="0" fontId="23" fillId="0" borderId="12" xfId="39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left" vertical="center"/>
    </xf>
    <xf numFmtId="4" fontId="32" fillId="0" borderId="12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/>
    </xf>
    <xf numFmtId="0" fontId="22" fillId="0" borderId="0" xfId="1" applyFont="1" applyFill="1"/>
    <xf numFmtId="0" fontId="32" fillId="0" borderId="0" xfId="1" applyFont="1" applyFill="1" applyBorder="1" applyAlignment="1">
      <alignment horizontal="left"/>
    </xf>
    <xf numFmtId="0" fontId="31" fillId="0" borderId="14" xfId="1" applyNumberFormat="1" applyFont="1" applyFill="1" applyBorder="1" applyAlignment="1">
      <alignment horizontal="center" vertical="center" wrapText="1"/>
    </xf>
    <xf numFmtId="0" fontId="31" fillId="0" borderId="12" xfId="1" applyNumberFormat="1" applyFont="1" applyFill="1" applyBorder="1" applyAlignment="1" applyProtection="1">
      <alignment horizontal="center" vertical="center" wrapText="1"/>
    </xf>
    <xf numFmtId="3" fontId="31" fillId="0" borderId="14" xfId="1" applyNumberFormat="1" applyFont="1" applyFill="1" applyBorder="1" applyAlignment="1">
      <alignment horizontal="center" vertical="center" wrapText="1"/>
    </xf>
    <xf numFmtId="0" fontId="25" fillId="0" borderId="12" xfId="1" applyNumberFormat="1" applyFont="1" applyFill="1" applyBorder="1" applyAlignment="1">
      <alignment horizontal="center" vertical="center" wrapText="1"/>
    </xf>
    <xf numFmtId="3" fontId="25" fillId="0" borderId="12" xfId="1" quotePrefix="1" applyNumberFormat="1" applyFont="1" applyFill="1" applyBorder="1" applyAlignment="1">
      <alignment horizontal="center" vertical="center" wrapText="1"/>
    </xf>
    <xf numFmtId="3" fontId="25" fillId="0" borderId="12" xfId="1" applyNumberFormat="1" applyFont="1" applyFill="1" applyBorder="1" applyAlignment="1">
      <alignment horizontal="center" vertical="center" wrapText="1"/>
    </xf>
    <xf numFmtId="4" fontId="30" fillId="0" borderId="11" xfId="1" applyNumberFormat="1" applyFont="1" applyFill="1" applyBorder="1" applyAlignment="1" applyProtection="1">
      <alignment vertical="center"/>
    </xf>
    <xf numFmtId="4" fontId="30" fillId="0" borderId="11" xfId="1" applyNumberFormat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horizontal="right" vertical="center"/>
    </xf>
    <xf numFmtId="4" fontId="30" fillId="0" borderId="16" xfId="1" applyNumberFormat="1" applyFont="1" applyFill="1" applyBorder="1" applyAlignment="1" applyProtection="1">
      <alignment vertical="center"/>
    </xf>
    <xf numFmtId="0" fontId="31" fillId="0" borderId="0" xfId="1" applyFont="1" applyFill="1" applyBorder="1" applyAlignment="1">
      <alignment horizontal="center" vertical="center"/>
    </xf>
    <xf numFmtId="4" fontId="30" fillId="0" borderId="14" xfId="1" applyNumberFormat="1" applyFont="1" applyFill="1" applyBorder="1" applyAlignment="1" applyProtection="1">
      <alignment vertical="center"/>
    </xf>
    <xf numFmtId="3" fontId="34" fillId="0" borderId="10" xfId="35" applyNumberFormat="1" applyFont="1" applyFill="1" applyBorder="1" applyAlignment="1" applyProtection="1">
      <alignment horizontal="left" vertical="center"/>
    </xf>
    <xf numFmtId="0" fontId="30" fillId="0" borderId="11" xfId="1" applyNumberFormat="1" applyFont="1" applyFill="1" applyBorder="1" applyAlignment="1" applyProtection="1">
      <alignment horizontal="left" vertical="center" wrapText="1"/>
    </xf>
    <xf numFmtId="0" fontId="30" fillId="0" borderId="15" xfId="1" applyNumberFormat="1" applyFont="1" applyFill="1" applyBorder="1" applyAlignment="1" applyProtection="1">
      <alignment horizontal="left" vertical="center" wrapText="1"/>
    </xf>
    <xf numFmtId="0" fontId="28" fillId="0" borderId="18" xfId="1" applyNumberFormat="1" applyFont="1" applyFill="1" applyBorder="1" applyAlignment="1" applyProtection="1">
      <alignment horizontal="right" vertical="center"/>
    </xf>
    <xf numFmtId="4" fontId="29" fillId="0" borderId="12" xfId="1" applyNumberFormat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 applyProtection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left"/>
    </xf>
    <xf numFmtId="0" fontId="22" fillId="0" borderId="0" xfId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 applyProtection="1">
      <alignment horizontal="center" vertical="center"/>
    </xf>
  </cellXfs>
  <cellStyles count="46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Hiperveza" xfId="35" builtinId="8"/>
    <cellStyle name="Input 2" xfId="36"/>
    <cellStyle name="Linked Cell 2" xfId="37"/>
    <cellStyle name="Neutral 2" xfId="38"/>
    <cellStyle name="Normal 2" xfId="1"/>
    <cellStyle name="Normal_zbirna 2008-------" xfId="39"/>
    <cellStyle name="Normalno" xfId="0" builtinId="0"/>
    <cellStyle name="Note 2" xfId="40"/>
    <cellStyle name="Obično_List4" xfId="41"/>
    <cellStyle name="Output 2" xfId="42"/>
    <cellStyle name="Title 2" xfId="43"/>
    <cellStyle name="Total 2" xfId="44"/>
    <cellStyle name="Warning Text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7" workbookViewId="0">
      <selection activeCell="D18" sqref="D18"/>
    </sheetView>
  </sheetViews>
  <sheetFormatPr defaultRowHeight="15" x14ac:dyDescent="0.25"/>
  <cols>
    <col min="2" max="2" width="19.5703125" customWidth="1"/>
    <col min="3" max="3" width="20.5703125" customWidth="1"/>
    <col min="4" max="4" width="40.7109375" customWidth="1"/>
    <col min="5" max="6" width="20.7109375" customWidth="1"/>
    <col min="7" max="7" width="14" customWidth="1"/>
    <col min="8" max="8" width="16.140625" customWidth="1"/>
  </cols>
  <sheetData>
    <row r="1" spans="1:8" ht="21.75" x14ac:dyDescent="0.25">
      <c r="A1" s="70" t="s">
        <v>73</v>
      </c>
      <c r="B1" s="70"/>
      <c r="C1" s="70"/>
      <c r="D1" s="70"/>
      <c r="E1" s="70"/>
      <c r="F1" s="70"/>
      <c r="G1" s="27"/>
      <c r="H1" s="27"/>
    </row>
    <row r="2" spans="1:8" ht="15.75" x14ac:dyDescent="0.25">
      <c r="A2" s="1"/>
      <c r="B2" s="1"/>
      <c r="C2" s="1"/>
      <c r="D2" s="2"/>
      <c r="E2" s="1"/>
      <c r="F2" s="1"/>
      <c r="G2" s="1"/>
      <c r="H2" s="1"/>
    </row>
    <row r="3" spans="1:8" ht="19.5" thickBot="1" x14ac:dyDescent="0.3">
      <c r="A3" s="31" t="s">
        <v>50</v>
      </c>
      <c r="B3" s="32"/>
      <c r="C3" s="32"/>
      <c r="D3" s="33"/>
      <c r="E3" s="3"/>
      <c r="F3" s="4"/>
      <c r="G3" s="4"/>
      <c r="H3" s="4"/>
    </row>
    <row r="4" spans="1:8" ht="19.5" thickBot="1" x14ac:dyDescent="0.3">
      <c r="A4" s="34" t="s">
        <v>51</v>
      </c>
      <c r="B4" s="35"/>
      <c r="C4" s="35"/>
      <c r="D4" s="36"/>
      <c r="E4" s="3"/>
      <c r="F4" s="4"/>
      <c r="G4" s="4"/>
      <c r="H4" s="4"/>
    </row>
    <row r="5" spans="1:8" ht="19.5" thickBot="1" x14ac:dyDescent="0.3">
      <c r="A5" s="64" t="s">
        <v>53</v>
      </c>
      <c r="B5" s="64"/>
      <c r="C5" s="64"/>
      <c r="D5" s="64"/>
      <c r="E5" s="3"/>
      <c r="F5" s="4"/>
      <c r="G5" s="4"/>
      <c r="H5" s="4"/>
    </row>
    <row r="6" spans="1:8" ht="30" customHeight="1" x14ac:dyDescent="0.25">
      <c r="A6" s="5"/>
      <c r="B6" s="6"/>
      <c r="C6" s="7"/>
      <c r="D6" s="3"/>
      <c r="E6" s="3"/>
      <c r="F6" s="4"/>
      <c r="G6" s="4"/>
      <c r="H6" s="4"/>
    </row>
    <row r="7" spans="1:8" ht="30" customHeight="1" x14ac:dyDescent="0.25">
      <c r="A7" s="14"/>
      <c r="B7" s="16" t="s">
        <v>0</v>
      </c>
      <c r="C7" s="29"/>
      <c r="D7" s="29"/>
      <c r="E7" s="16" t="s">
        <v>52</v>
      </c>
      <c r="F7" s="9" t="s">
        <v>71</v>
      </c>
      <c r="G7" s="9"/>
      <c r="H7" s="8"/>
    </row>
    <row r="8" spans="1:8" ht="17.25" customHeight="1" x14ac:dyDescent="0.25">
      <c r="A8" s="14"/>
      <c r="B8" s="28"/>
      <c r="C8" s="30"/>
      <c r="D8" s="30"/>
      <c r="E8" s="28"/>
      <c r="F8" s="9"/>
      <c r="G8" s="9"/>
      <c r="H8" s="8"/>
    </row>
    <row r="9" spans="1:8" ht="35.1" customHeight="1" x14ac:dyDescent="0.25">
      <c r="A9" s="18" t="s">
        <v>64</v>
      </c>
      <c r="B9" s="18">
        <v>6361</v>
      </c>
      <c r="C9" s="17" t="s">
        <v>1</v>
      </c>
      <c r="D9" s="17"/>
      <c r="E9" s="58">
        <v>7400000</v>
      </c>
      <c r="F9" s="19">
        <v>0</v>
      </c>
      <c r="G9" s="10"/>
      <c r="H9" s="10"/>
    </row>
    <row r="10" spans="1:8" ht="35.1" customHeight="1" x14ac:dyDescent="0.25">
      <c r="A10" s="18" t="s">
        <v>63</v>
      </c>
      <c r="B10" s="18">
        <v>6615</v>
      </c>
      <c r="C10" s="17" t="s">
        <v>2</v>
      </c>
      <c r="D10" s="17"/>
      <c r="E10" s="58">
        <v>120000</v>
      </c>
      <c r="F10" s="19">
        <v>0</v>
      </c>
      <c r="G10" s="10"/>
      <c r="H10" s="10"/>
    </row>
    <row r="11" spans="1:8" ht="35.1" customHeight="1" x14ac:dyDescent="0.25">
      <c r="A11" s="18" t="s">
        <v>65</v>
      </c>
      <c r="B11" s="18">
        <v>6711</v>
      </c>
      <c r="C11" s="20" t="s">
        <v>60</v>
      </c>
      <c r="D11" s="20"/>
      <c r="E11" s="59">
        <v>1500500</v>
      </c>
      <c r="F11" s="19">
        <v>0</v>
      </c>
      <c r="G11" s="10"/>
      <c r="H11" s="10"/>
    </row>
    <row r="12" spans="1:8" ht="40.5" customHeight="1" x14ac:dyDescent="0.25">
      <c r="A12" s="18" t="s">
        <v>66</v>
      </c>
      <c r="B12" s="21">
        <v>6831</v>
      </c>
      <c r="C12" s="65" t="s">
        <v>61</v>
      </c>
      <c r="D12" s="66"/>
      <c r="E12" s="58">
        <v>173000</v>
      </c>
      <c r="F12" s="19">
        <v>0</v>
      </c>
      <c r="G12" s="10"/>
      <c r="H12" s="10"/>
    </row>
    <row r="13" spans="1:8" ht="35.1" customHeight="1" x14ac:dyDescent="0.25">
      <c r="A13" s="18" t="s">
        <v>67</v>
      </c>
      <c r="B13" s="21">
        <v>6831</v>
      </c>
      <c r="C13" s="23" t="s">
        <v>62</v>
      </c>
      <c r="D13" s="22"/>
      <c r="E13" s="61">
        <v>75000</v>
      </c>
      <c r="F13" s="63">
        <v>107240</v>
      </c>
      <c r="G13" s="10"/>
      <c r="H13" s="10"/>
    </row>
    <row r="14" spans="1:8" ht="30" customHeight="1" x14ac:dyDescent="0.25">
      <c r="A14" s="24"/>
      <c r="B14" s="24"/>
      <c r="C14" s="67" t="s">
        <v>54</v>
      </c>
      <c r="D14" s="67"/>
      <c r="E14" s="63">
        <f>SUM(E9:E13)</f>
        <v>9268500</v>
      </c>
      <c r="F14" s="63">
        <v>107240</v>
      </c>
      <c r="G14" s="11"/>
      <c r="H14" s="10"/>
    </row>
    <row r="15" spans="1:8" ht="45" customHeight="1" x14ac:dyDescent="0.25">
      <c r="A15" s="25"/>
      <c r="B15" s="26"/>
      <c r="C15" s="26"/>
      <c r="D15" s="60" t="s">
        <v>72</v>
      </c>
      <c r="E15" s="68">
        <f>SUM(E14+F14)</f>
        <v>9375740</v>
      </c>
      <c r="F15" s="69"/>
      <c r="G15" s="12"/>
      <c r="H15" s="12"/>
    </row>
    <row r="16" spans="1:8" ht="16.5" x14ac:dyDescent="0.25">
      <c r="A16" s="25"/>
      <c r="B16" s="26"/>
      <c r="C16" s="26"/>
      <c r="D16" s="26"/>
      <c r="E16" s="62"/>
      <c r="F16" s="12"/>
      <c r="G16" s="12"/>
      <c r="H16" s="12"/>
    </row>
    <row r="17" spans="1:8" x14ac:dyDescent="0.25">
      <c r="A17" s="13"/>
      <c r="B17" s="13"/>
      <c r="C17" s="13"/>
      <c r="D17" s="13"/>
      <c r="E17" s="13"/>
      <c r="F17" s="13"/>
      <c r="G17" s="13"/>
      <c r="H17" s="13"/>
    </row>
    <row r="18" spans="1:8" x14ac:dyDescent="0.25">
      <c r="A18" s="13"/>
      <c r="B18" s="13"/>
      <c r="C18" s="13"/>
      <c r="D18" s="13"/>
      <c r="E18" s="13"/>
      <c r="F18" s="13"/>
      <c r="G18" s="13"/>
      <c r="H18" s="13"/>
    </row>
    <row r="19" spans="1:8" x14ac:dyDescent="0.25">
      <c r="A19" s="13"/>
      <c r="B19" s="13"/>
      <c r="C19" s="13"/>
      <c r="D19" s="13"/>
      <c r="E19" s="13"/>
      <c r="F19" s="13"/>
      <c r="G19" s="13"/>
      <c r="H19" s="13"/>
    </row>
    <row r="20" spans="1:8" x14ac:dyDescent="0.25">
      <c r="A20" s="13"/>
      <c r="B20" s="13"/>
      <c r="C20" s="13"/>
      <c r="D20" s="13"/>
      <c r="E20" s="13"/>
      <c r="F20" s="13"/>
      <c r="G20" s="13"/>
      <c r="H20" s="1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3"/>
      <c r="B24" s="13"/>
      <c r="C24" s="13"/>
      <c r="D24" s="13"/>
      <c r="E24" s="13"/>
      <c r="F24" s="13"/>
      <c r="G24" s="13"/>
      <c r="H24" s="13"/>
    </row>
    <row r="25" spans="1:8" x14ac:dyDescent="0.25">
      <c r="A25" s="13"/>
      <c r="B25" s="13"/>
      <c r="C25" s="13"/>
      <c r="D25" s="13"/>
      <c r="E25" s="13"/>
      <c r="F25" s="13"/>
      <c r="G25" s="13"/>
      <c r="H25" s="13"/>
    </row>
    <row r="26" spans="1:8" x14ac:dyDescent="0.25">
      <c r="A26" s="13"/>
      <c r="B26" s="13"/>
      <c r="C26" s="13"/>
      <c r="D26" s="13"/>
      <c r="E26" s="13"/>
      <c r="F26" s="13"/>
      <c r="G26" s="13"/>
      <c r="H26" s="13"/>
    </row>
    <row r="27" spans="1:8" x14ac:dyDescent="0.25">
      <c r="A27" s="13"/>
      <c r="B27" s="13"/>
      <c r="C27" s="13"/>
      <c r="D27" s="13"/>
      <c r="E27" s="13"/>
      <c r="F27" s="13"/>
      <c r="G27" s="13"/>
      <c r="H27" s="13"/>
    </row>
    <row r="28" spans="1:8" x14ac:dyDescent="0.25">
      <c r="A28" s="13"/>
      <c r="B28" s="13"/>
      <c r="C28" s="13"/>
      <c r="D28" s="13"/>
      <c r="E28" s="13"/>
      <c r="F28" s="13"/>
      <c r="G28" s="13"/>
      <c r="H28" s="13"/>
    </row>
    <row r="29" spans="1:8" x14ac:dyDescent="0.25">
      <c r="A29" s="13"/>
      <c r="B29" s="13"/>
      <c r="C29" s="13"/>
      <c r="D29" s="13"/>
      <c r="E29" s="13"/>
      <c r="F29" s="13"/>
      <c r="G29" s="13"/>
      <c r="H29" s="13"/>
    </row>
    <row r="30" spans="1:8" x14ac:dyDescent="0.25">
      <c r="A30" s="13"/>
      <c r="B30" s="13"/>
      <c r="C30" s="13"/>
      <c r="D30" s="13"/>
      <c r="E30" s="13"/>
      <c r="F30" s="13"/>
      <c r="G30" s="13"/>
      <c r="H30" s="13"/>
    </row>
    <row r="31" spans="1:8" x14ac:dyDescent="0.25">
      <c r="A31" s="13"/>
      <c r="B31" s="13"/>
      <c r="C31" s="13"/>
      <c r="D31" s="13"/>
      <c r="E31" s="13"/>
      <c r="F31" s="13"/>
      <c r="G31" s="13"/>
      <c r="H31" s="13"/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</sheetData>
  <mergeCells count="5">
    <mergeCell ref="A5:D5"/>
    <mergeCell ref="C12:D12"/>
    <mergeCell ref="C14:D14"/>
    <mergeCell ref="E15:F15"/>
    <mergeCell ref="A1:F1"/>
  </mergeCells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46" workbookViewId="0">
      <selection activeCell="C14" sqref="C14"/>
    </sheetView>
  </sheetViews>
  <sheetFormatPr defaultRowHeight="15" x14ac:dyDescent="0.25"/>
  <cols>
    <col min="2" max="2" width="21.140625" customWidth="1"/>
    <col min="3" max="3" width="15.140625" customWidth="1"/>
    <col min="4" max="4" width="17.28515625" customWidth="1"/>
    <col min="5" max="5" width="18.42578125" customWidth="1"/>
    <col min="6" max="6" width="15.28515625" customWidth="1"/>
    <col min="7" max="7" width="14" customWidth="1"/>
    <col min="8" max="8" width="16.140625" customWidth="1"/>
  </cols>
  <sheetData>
    <row r="1" spans="1:8" ht="21.75" x14ac:dyDescent="0.25">
      <c r="A1" s="70" t="s">
        <v>75</v>
      </c>
      <c r="B1" s="70"/>
      <c r="C1" s="70"/>
      <c r="D1" s="70"/>
      <c r="E1" s="70"/>
      <c r="F1" s="70"/>
      <c r="G1" s="70"/>
      <c r="H1" s="70"/>
    </row>
    <row r="2" spans="1:8" ht="27" customHeight="1" x14ac:dyDescent="0.25">
      <c r="A2" s="8"/>
      <c r="B2" s="74" t="s">
        <v>59</v>
      </c>
      <c r="C2" s="74"/>
      <c r="D2" s="8"/>
      <c r="E2" s="8"/>
      <c r="F2" s="8"/>
      <c r="G2" s="16"/>
      <c r="H2" s="8"/>
    </row>
    <row r="3" spans="1:8" ht="18.75" x14ac:dyDescent="0.25">
      <c r="A3" s="8"/>
      <c r="B3" s="15"/>
      <c r="C3" s="8"/>
      <c r="D3" s="8"/>
      <c r="E3" s="8"/>
      <c r="F3" s="8"/>
      <c r="G3" s="8"/>
      <c r="H3" s="8"/>
    </row>
    <row r="4" spans="1:8" ht="82.5" x14ac:dyDescent="0.25">
      <c r="A4" s="52" t="s">
        <v>4</v>
      </c>
      <c r="B4" s="52" t="s">
        <v>5</v>
      </c>
      <c r="C4" s="53" t="s">
        <v>76</v>
      </c>
      <c r="D4" s="54" t="s">
        <v>68</v>
      </c>
      <c r="E4" s="54" t="s">
        <v>6</v>
      </c>
      <c r="F4" s="54" t="s">
        <v>7</v>
      </c>
      <c r="G4" s="54" t="s">
        <v>49</v>
      </c>
      <c r="H4" s="54" t="s">
        <v>77</v>
      </c>
    </row>
    <row r="5" spans="1:8" x14ac:dyDescent="0.25">
      <c r="A5" s="55">
        <v>1</v>
      </c>
      <c r="B5" s="55">
        <v>2</v>
      </c>
      <c r="C5" s="56">
        <v>3</v>
      </c>
      <c r="D5" s="57">
        <v>4</v>
      </c>
      <c r="E5" s="57">
        <v>5</v>
      </c>
      <c r="F5" s="57">
        <v>6</v>
      </c>
      <c r="G5" s="57">
        <v>7</v>
      </c>
      <c r="H5" s="57">
        <v>8</v>
      </c>
    </row>
    <row r="6" spans="1:8" ht="35.1" customHeight="1" x14ac:dyDescent="0.25">
      <c r="A6" s="37">
        <v>31</v>
      </c>
      <c r="B6" s="38" t="s">
        <v>8</v>
      </c>
      <c r="C6" s="39">
        <f>SUM(D76+E6+F6)</f>
        <v>7407000</v>
      </c>
      <c r="D6" s="39">
        <f>SUM(D7:D12)</f>
        <v>0</v>
      </c>
      <c r="E6" s="39">
        <f>SUM(E7:E12)</f>
        <v>7400000</v>
      </c>
      <c r="F6" s="39">
        <f>SUM(F7:F12)</f>
        <v>7000</v>
      </c>
      <c r="G6" s="39">
        <f t="shared" ref="G6:H6" si="0">SUM(G7:G12)</f>
        <v>0</v>
      </c>
      <c r="H6" s="39">
        <f t="shared" si="0"/>
        <v>0</v>
      </c>
    </row>
    <row r="7" spans="1:8" ht="35.1" customHeight="1" x14ac:dyDescent="0.25">
      <c r="A7" s="40">
        <v>3111</v>
      </c>
      <c r="B7" s="41" t="s">
        <v>9</v>
      </c>
      <c r="C7" s="42">
        <f>SUM(D7+E7+F7)</f>
        <v>6192500</v>
      </c>
      <c r="D7" s="42">
        <v>0</v>
      </c>
      <c r="E7" s="42">
        <v>6192500</v>
      </c>
      <c r="F7" s="42">
        <v>0</v>
      </c>
      <c r="G7" s="42"/>
      <c r="H7" s="42"/>
    </row>
    <row r="8" spans="1:8" ht="35.1" customHeight="1" x14ac:dyDescent="0.25">
      <c r="A8" s="40">
        <v>3113</v>
      </c>
      <c r="B8" s="41" t="s">
        <v>10</v>
      </c>
      <c r="C8" s="42">
        <f t="shared" ref="C8:C49" si="1">SUM(D8+E8+F8)</f>
        <v>41000</v>
      </c>
      <c r="D8" s="42">
        <v>0</v>
      </c>
      <c r="E8" s="42">
        <v>35000</v>
      </c>
      <c r="F8" s="42">
        <v>6000</v>
      </c>
      <c r="G8" s="42"/>
      <c r="H8" s="42"/>
    </row>
    <row r="9" spans="1:8" ht="35.1" customHeight="1" x14ac:dyDescent="0.25">
      <c r="A9" s="40">
        <v>3114</v>
      </c>
      <c r="B9" s="41" t="s">
        <v>56</v>
      </c>
      <c r="C9" s="42">
        <f t="shared" si="1"/>
        <v>0</v>
      </c>
      <c r="D9" s="42">
        <v>0</v>
      </c>
      <c r="E9" s="42">
        <v>0</v>
      </c>
      <c r="F9" s="42">
        <v>0</v>
      </c>
      <c r="G9" s="42"/>
      <c r="H9" s="42"/>
    </row>
    <row r="10" spans="1:8" ht="35.1" customHeight="1" x14ac:dyDescent="0.25">
      <c r="A10" s="40">
        <v>3121</v>
      </c>
      <c r="B10" s="41" t="s">
        <v>11</v>
      </c>
      <c r="C10" s="42">
        <f t="shared" si="1"/>
        <v>120000</v>
      </c>
      <c r="D10" s="42">
        <v>0</v>
      </c>
      <c r="E10" s="42">
        <v>120000</v>
      </c>
      <c r="F10" s="42">
        <v>0</v>
      </c>
      <c r="G10" s="42"/>
      <c r="H10" s="42"/>
    </row>
    <row r="11" spans="1:8" ht="35.1" customHeight="1" x14ac:dyDescent="0.25">
      <c r="A11" s="40">
        <v>3132</v>
      </c>
      <c r="B11" s="41" t="s">
        <v>57</v>
      </c>
      <c r="C11" s="42">
        <f t="shared" si="1"/>
        <v>950400</v>
      </c>
      <c r="D11" s="42">
        <v>0</v>
      </c>
      <c r="E11" s="42">
        <v>949500</v>
      </c>
      <c r="F11" s="42">
        <v>900</v>
      </c>
      <c r="G11" s="42"/>
      <c r="H11" s="42"/>
    </row>
    <row r="12" spans="1:8" ht="35.1" customHeight="1" x14ac:dyDescent="0.25">
      <c r="A12" s="40">
        <v>3133</v>
      </c>
      <c r="B12" s="41" t="s">
        <v>58</v>
      </c>
      <c r="C12" s="42">
        <f t="shared" si="1"/>
        <v>103100</v>
      </c>
      <c r="D12" s="42">
        <v>0</v>
      </c>
      <c r="E12" s="42">
        <v>103000</v>
      </c>
      <c r="F12" s="42">
        <v>100</v>
      </c>
      <c r="G12" s="42"/>
      <c r="H12" s="42"/>
    </row>
    <row r="13" spans="1:8" ht="35.1" customHeight="1" x14ac:dyDescent="0.25">
      <c r="A13" s="43">
        <v>32</v>
      </c>
      <c r="B13" s="44" t="s">
        <v>12</v>
      </c>
      <c r="C13" s="39">
        <f>SUM(D13+E13+F13+H13)</f>
        <v>1843740</v>
      </c>
      <c r="D13" s="39">
        <f>SUM(D14:D37)</f>
        <v>1603500</v>
      </c>
      <c r="E13" s="39">
        <f t="shared" ref="E13:H13" si="2">SUM(E14:E37)</f>
        <v>0</v>
      </c>
      <c r="F13" s="39">
        <f t="shared" si="2"/>
        <v>133000</v>
      </c>
      <c r="G13" s="39">
        <f t="shared" si="2"/>
        <v>0</v>
      </c>
      <c r="H13" s="39">
        <f t="shared" si="2"/>
        <v>107240</v>
      </c>
    </row>
    <row r="14" spans="1:8" ht="35.1" customHeight="1" x14ac:dyDescent="0.25">
      <c r="A14" s="45">
        <v>3211</v>
      </c>
      <c r="B14" s="41" t="s">
        <v>13</v>
      </c>
      <c r="C14" s="42">
        <f t="shared" si="1"/>
        <v>50000</v>
      </c>
      <c r="D14" s="42">
        <v>30000</v>
      </c>
      <c r="E14" s="42">
        <v>0</v>
      </c>
      <c r="F14" s="42">
        <v>20000</v>
      </c>
      <c r="G14" s="42"/>
      <c r="H14" s="42"/>
    </row>
    <row r="15" spans="1:8" ht="45" customHeight="1" x14ac:dyDescent="0.25">
      <c r="A15" s="45">
        <v>3212</v>
      </c>
      <c r="B15" s="41" t="s">
        <v>14</v>
      </c>
      <c r="C15" s="42">
        <f t="shared" si="1"/>
        <v>184000</v>
      </c>
      <c r="D15" s="42">
        <v>184000</v>
      </c>
      <c r="E15" s="42">
        <v>0</v>
      </c>
      <c r="F15" s="42">
        <v>0</v>
      </c>
      <c r="G15" s="42"/>
      <c r="H15" s="42"/>
    </row>
    <row r="16" spans="1:8" ht="35.1" customHeight="1" x14ac:dyDescent="0.25">
      <c r="A16" s="45">
        <v>3213</v>
      </c>
      <c r="B16" s="41" t="s">
        <v>15</v>
      </c>
      <c r="C16" s="42">
        <f t="shared" si="1"/>
        <v>30000</v>
      </c>
      <c r="D16" s="42">
        <v>25000</v>
      </c>
      <c r="E16" s="42">
        <v>0</v>
      </c>
      <c r="F16" s="42">
        <v>5000</v>
      </c>
      <c r="G16" s="42"/>
      <c r="H16" s="42"/>
    </row>
    <row r="17" spans="1:8" ht="45" customHeight="1" x14ac:dyDescent="0.25">
      <c r="A17" s="45">
        <v>3221</v>
      </c>
      <c r="B17" s="41" t="s">
        <v>16</v>
      </c>
      <c r="C17" s="42">
        <f t="shared" si="1"/>
        <v>137000</v>
      </c>
      <c r="D17" s="42">
        <v>125000</v>
      </c>
      <c r="E17" s="42">
        <v>0</v>
      </c>
      <c r="F17" s="42">
        <v>12000</v>
      </c>
      <c r="G17" s="42"/>
      <c r="H17" s="42"/>
    </row>
    <row r="18" spans="1:8" ht="35.1" customHeight="1" x14ac:dyDescent="0.25">
      <c r="A18" s="45">
        <v>3222</v>
      </c>
      <c r="B18" s="41" t="s">
        <v>17</v>
      </c>
      <c r="C18" s="42">
        <f t="shared" si="1"/>
        <v>0</v>
      </c>
      <c r="D18" s="42">
        <v>0</v>
      </c>
      <c r="E18" s="42">
        <v>0</v>
      </c>
      <c r="F18" s="42">
        <v>0</v>
      </c>
      <c r="G18" s="42"/>
      <c r="H18" s="42"/>
    </row>
    <row r="19" spans="1:8" ht="35.1" customHeight="1" x14ac:dyDescent="0.25">
      <c r="A19" s="45">
        <v>3223</v>
      </c>
      <c r="B19" s="41" t="s">
        <v>18</v>
      </c>
      <c r="C19" s="42">
        <f t="shared" si="1"/>
        <v>970000</v>
      </c>
      <c r="D19" s="42">
        <v>970000</v>
      </c>
      <c r="E19" s="42">
        <v>0</v>
      </c>
      <c r="F19" s="42">
        <v>0</v>
      </c>
      <c r="G19" s="42"/>
      <c r="H19" s="42"/>
    </row>
    <row r="20" spans="1:8" ht="35.1" customHeight="1" x14ac:dyDescent="0.25">
      <c r="A20" s="45">
        <v>3224</v>
      </c>
      <c r="B20" s="41" t="s">
        <v>55</v>
      </c>
      <c r="C20" s="42">
        <f>SUM(D20+E20+F20+H20)</f>
        <v>127000</v>
      </c>
      <c r="D20" s="42">
        <v>50000</v>
      </c>
      <c r="E20" s="42">
        <v>0</v>
      </c>
      <c r="F20" s="42">
        <v>17000</v>
      </c>
      <c r="G20" s="42"/>
      <c r="H20" s="42">
        <v>60000</v>
      </c>
    </row>
    <row r="21" spans="1:8" ht="35.1" customHeight="1" x14ac:dyDescent="0.25">
      <c r="A21" s="45">
        <v>3225</v>
      </c>
      <c r="B21" s="41" t="s">
        <v>19</v>
      </c>
      <c r="C21" s="42">
        <f t="shared" si="1"/>
        <v>10000</v>
      </c>
      <c r="D21" s="42">
        <v>5000</v>
      </c>
      <c r="E21" s="42">
        <v>0</v>
      </c>
      <c r="F21" s="42">
        <v>5000</v>
      </c>
      <c r="G21" s="42"/>
      <c r="H21" s="42"/>
    </row>
    <row r="22" spans="1:8" ht="35.1" customHeight="1" x14ac:dyDescent="0.25">
      <c r="A22" s="45">
        <v>3227</v>
      </c>
      <c r="B22" s="41" t="s">
        <v>20</v>
      </c>
      <c r="C22" s="42">
        <f t="shared" si="1"/>
        <v>5000</v>
      </c>
      <c r="D22" s="42">
        <v>5000</v>
      </c>
      <c r="E22" s="42">
        <v>0</v>
      </c>
      <c r="F22" s="42">
        <v>0</v>
      </c>
      <c r="G22" s="42"/>
      <c r="H22" s="42"/>
    </row>
    <row r="23" spans="1:8" ht="35.1" customHeight="1" x14ac:dyDescent="0.25">
      <c r="A23" s="45">
        <v>3231</v>
      </c>
      <c r="B23" s="41" t="s">
        <v>21</v>
      </c>
      <c r="C23" s="42">
        <f t="shared" si="1"/>
        <v>5000</v>
      </c>
      <c r="D23" s="42">
        <v>5000</v>
      </c>
      <c r="E23" s="42">
        <v>0</v>
      </c>
      <c r="F23" s="42">
        <v>0</v>
      </c>
      <c r="G23" s="42"/>
      <c r="H23" s="42"/>
    </row>
    <row r="24" spans="1:8" ht="45" customHeight="1" x14ac:dyDescent="0.25">
      <c r="A24" s="45">
        <v>3232</v>
      </c>
      <c r="B24" s="41" t="s">
        <v>22</v>
      </c>
      <c r="C24" s="42">
        <f>SUM(D24+E24+F24+H24)</f>
        <v>112240</v>
      </c>
      <c r="D24" s="42">
        <v>50000</v>
      </c>
      <c r="E24" s="42">
        <v>0</v>
      </c>
      <c r="F24" s="42">
        <v>15000</v>
      </c>
      <c r="G24" s="42"/>
      <c r="H24" s="42">
        <v>47240</v>
      </c>
    </row>
    <row r="25" spans="1:8" ht="35.1" customHeight="1" x14ac:dyDescent="0.25">
      <c r="A25" s="45">
        <v>3233</v>
      </c>
      <c r="B25" s="41" t="s">
        <v>23</v>
      </c>
      <c r="C25" s="42">
        <f t="shared" si="1"/>
        <v>5000</v>
      </c>
      <c r="D25" s="42">
        <v>5000</v>
      </c>
      <c r="E25" s="42">
        <v>0</v>
      </c>
      <c r="F25" s="42">
        <v>0</v>
      </c>
      <c r="G25" s="42"/>
      <c r="H25" s="42"/>
    </row>
    <row r="26" spans="1:8" ht="35.1" customHeight="1" x14ac:dyDescent="0.25">
      <c r="A26" s="45">
        <v>3234</v>
      </c>
      <c r="B26" s="41" t="s">
        <v>24</v>
      </c>
      <c r="C26" s="42">
        <f t="shared" si="1"/>
        <v>60000</v>
      </c>
      <c r="D26" s="42">
        <v>40000</v>
      </c>
      <c r="E26" s="42">
        <v>0</v>
      </c>
      <c r="F26" s="42">
        <v>20000</v>
      </c>
      <c r="G26" s="42"/>
      <c r="H26" s="42"/>
    </row>
    <row r="27" spans="1:8" ht="35.1" customHeight="1" x14ac:dyDescent="0.25">
      <c r="A27" s="45">
        <v>3235</v>
      </c>
      <c r="B27" s="41" t="s">
        <v>25</v>
      </c>
      <c r="C27" s="42">
        <f t="shared" si="1"/>
        <v>0</v>
      </c>
      <c r="D27" s="42">
        <v>0</v>
      </c>
      <c r="E27" s="42">
        <v>0</v>
      </c>
      <c r="F27" s="42">
        <v>0</v>
      </c>
      <c r="G27" s="42"/>
      <c r="H27" s="42"/>
    </row>
    <row r="28" spans="1:8" ht="35.1" customHeight="1" x14ac:dyDescent="0.25">
      <c r="A28" s="45">
        <v>3236</v>
      </c>
      <c r="B28" s="41" t="s">
        <v>26</v>
      </c>
      <c r="C28" s="42">
        <f t="shared" si="1"/>
        <v>10000</v>
      </c>
      <c r="D28" s="42">
        <v>10000</v>
      </c>
      <c r="E28" s="42">
        <v>0</v>
      </c>
      <c r="F28" s="42">
        <v>0</v>
      </c>
      <c r="G28" s="42"/>
      <c r="H28" s="42"/>
    </row>
    <row r="29" spans="1:8" ht="35.1" customHeight="1" x14ac:dyDescent="0.25">
      <c r="A29" s="45">
        <v>3237</v>
      </c>
      <c r="B29" s="41" t="s">
        <v>27</v>
      </c>
      <c r="C29" s="42">
        <f t="shared" si="1"/>
        <v>10000</v>
      </c>
      <c r="D29" s="42">
        <v>5000</v>
      </c>
      <c r="E29" s="42">
        <v>0</v>
      </c>
      <c r="F29" s="42">
        <v>5000</v>
      </c>
      <c r="G29" s="42"/>
      <c r="H29" s="42"/>
    </row>
    <row r="30" spans="1:8" ht="35.1" customHeight="1" x14ac:dyDescent="0.25">
      <c r="A30" s="45">
        <v>3238</v>
      </c>
      <c r="B30" s="41" t="s">
        <v>28</v>
      </c>
      <c r="C30" s="42">
        <f t="shared" si="1"/>
        <v>10000</v>
      </c>
      <c r="D30" s="42">
        <v>6000</v>
      </c>
      <c r="E30" s="42">
        <v>0</v>
      </c>
      <c r="F30" s="42">
        <v>4000</v>
      </c>
      <c r="G30" s="42"/>
      <c r="H30" s="42"/>
    </row>
    <row r="31" spans="1:8" ht="35.1" customHeight="1" x14ac:dyDescent="0.25">
      <c r="A31" s="45">
        <v>3239</v>
      </c>
      <c r="B31" s="41" t="s">
        <v>29</v>
      </c>
      <c r="C31" s="42">
        <f t="shared" si="1"/>
        <v>20000</v>
      </c>
      <c r="D31" s="42">
        <v>15000</v>
      </c>
      <c r="E31" s="42">
        <v>0</v>
      </c>
      <c r="F31" s="42">
        <v>5000</v>
      </c>
      <c r="G31" s="42"/>
      <c r="H31" s="42"/>
    </row>
    <row r="32" spans="1:8" ht="45" customHeight="1" x14ac:dyDescent="0.25">
      <c r="A32" s="45">
        <v>3291</v>
      </c>
      <c r="B32" s="41" t="s">
        <v>30</v>
      </c>
      <c r="C32" s="42">
        <f t="shared" si="1"/>
        <v>35000</v>
      </c>
      <c r="D32" s="42">
        <v>35000</v>
      </c>
      <c r="E32" s="42">
        <v>0</v>
      </c>
      <c r="F32" s="42">
        <v>0</v>
      </c>
      <c r="G32" s="42"/>
      <c r="H32" s="42"/>
    </row>
    <row r="33" spans="1:8" ht="35.1" customHeight="1" x14ac:dyDescent="0.25">
      <c r="A33" s="45">
        <v>3292</v>
      </c>
      <c r="B33" s="41" t="s">
        <v>31</v>
      </c>
      <c r="C33" s="42">
        <f t="shared" si="1"/>
        <v>3000</v>
      </c>
      <c r="D33" s="42">
        <v>3000</v>
      </c>
      <c r="E33" s="42">
        <v>0</v>
      </c>
      <c r="F33" s="42">
        <v>0</v>
      </c>
      <c r="G33" s="42"/>
      <c r="H33" s="42"/>
    </row>
    <row r="34" spans="1:8" ht="35.1" customHeight="1" x14ac:dyDescent="0.25">
      <c r="A34" s="45">
        <v>3293</v>
      </c>
      <c r="B34" s="41" t="s">
        <v>32</v>
      </c>
      <c r="C34" s="42">
        <f t="shared" si="1"/>
        <v>10000</v>
      </c>
      <c r="D34" s="42">
        <v>5000</v>
      </c>
      <c r="E34" s="42">
        <v>0</v>
      </c>
      <c r="F34" s="42">
        <v>5000</v>
      </c>
      <c r="G34" s="42"/>
      <c r="H34" s="42"/>
    </row>
    <row r="35" spans="1:8" ht="35.1" customHeight="1" x14ac:dyDescent="0.25">
      <c r="A35" s="45">
        <v>3294</v>
      </c>
      <c r="B35" s="41" t="s">
        <v>33</v>
      </c>
      <c r="C35" s="42">
        <f t="shared" si="1"/>
        <v>500</v>
      </c>
      <c r="D35" s="42">
        <v>500</v>
      </c>
      <c r="E35" s="42">
        <v>0</v>
      </c>
      <c r="F35" s="42">
        <v>0</v>
      </c>
      <c r="G35" s="42"/>
      <c r="H35" s="42"/>
    </row>
    <row r="36" spans="1:8" ht="35.1" customHeight="1" x14ac:dyDescent="0.25">
      <c r="A36" s="45">
        <v>3295</v>
      </c>
      <c r="B36" s="41" t="s">
        <v>34</v>
      </c>
      <c r="C36" s="42">
        <f t="shared" si="1"/>
        <v>0</v>
      </c>
      <c r="D36" s="42">
        <v>0</v>
      </c>
      <c r="E36" s="42">
        <v>0</v>
      </c>
      <c r="F36" s="42">
        <v>0</v>
      </c>
      <c r="G36" s="42"/>
      <c r="H36" s="42"/>
    </row>
    <row r="37" spans="1:8" ht="35.1" customHeight="1" x14ac:dyDescent="0.25">
      <c r="A37" s="45">
        <v>3299</v>
      </c>
      <c r="B37" s="41" t="s">
        <v>35</v>
      </c>
      <c r="C37" s="42">
        <f t="shared" si="1"/>
        <v>50000</v>
      </c>
      <c r="D37" s="42">
        <v>30000</v>
      </c>
      <c r="E37" s="42">
        <v>0</v>
      </c>
      <c r="F37" s="42">
        <v>20000</v>
      </c>
      <c r="G37" s="42"/>
      <c r="H37" s="42"/>
    </row>
    <row r="38" spans="1:8" ht="35.1" customHeight="1" x14ac:dyDescent="0.25">
      <c r="A38" s="43">
        <v>34</v>
      </c>
      <c r="B38" s="44" t="s">
        <v>36</v>
      </c>
      <c r="C38" s="39">
        <f>SUM(D38+E38+F38)</f>
        <v>35000</v>
      </c>
      <c r="D38" s="39">
        <f t="shared" ref="D38:E38" si="3">SUM(D39:D41)</f>
        <v>15000</v>
      </c>
      <c r="E38" s="39">
        <f t="shared" si="3"/>
        <v>0</v>
      </c>
      <c r="F38" s="39">
        <f>SUM(F39:F41)</f>
        <v>20000</v>
      </c>
      <c r="G38" s="39">
        <f t="shared" ref="G38:H38" si="4">SUM(G39:G41)</f>
        <v>0</v>
      </c>
      <c r="H38" s="39">
        <f t="shared" si="4"/>
        <v>0</v>
      </c>
    </row>
    <row r="39" spans="1:8" ht="45" customHeight="1" x14ac:dyDescent="0.25">
      <c r="A39" s="45">
        <v>3431</v>
      </c>
      <c r="B39" s="41" t="s">
        <v>37</v>
      </c>
      <c r="C39" s="42">
        <f t="shared" si="1"/>
        <v>5000</v>
      </c>
      <c r="D39" s="42">
        <v>5000</v>
      </c>
      <c r="E39" s="42">
        <v>0</v>
      </c>
      <c r="F39" s="42">
        <v>0</v>
      </c>
      <c r="G39" s="42"/>
      <c r="H39" s="42"/>
    </row>
    <row r="40" spans="1:8" ht="35.1" customHeight="1" x14ac:dyDescent="0.25">
      <c r="A40" s="45">
        <v>3433</v>
      </c>
      <c r="B40" s="41" t="s">
        <v>38</v>
      </c>
      <c r="C40" s="42">
        <f t="shared" si="1"/>
        <v>10000</v>
      </c>
      <c r="D40" s="42">
        <v>5000</v>
      </c>
      <c r="E40" s="42">
        <v>0</v>
      </c>
      <c r="F40" s="42">
        <v>5000</v>
      </c>
      <c r="G40" s="42"/>
      <c r="H40" s="42"/>
    </row>
    <row r="41" spans="1:8" ht="35.1" customHeight="1" x14ac:dyDescent="0.25">
      <c r="A41" s="45">
        <v>3434</v>
      </c>
      <c r="B41" s="41" t="s">
        <v>39</v>
      </c>
      <c r="C41" s="42">
        <f t="shared" si="1"/>
        <v>20000</v>
      </c>
      <c r="D41" s="42">
        <v>5000</v>
      </c>
      <c r="E41" s="42">
        <v>0</v>
      </c>
      <c r="F41" s="42">
        <v>15000</v>
      </c>
      <c r="G41" s="42"/>
      <c r="H41" s="42"/>
    </row>
    <row r="42" spans="1:8" ht="45" customHeight="1" x14ac:dyDescent="0.25">
      <c r="A42" s="43">
        <v>42</v>
      </c>
      <c r="B42" s="44" t="s">
        <v>40</v>
      </c>
      <c r="C42" s="39">
        <f>SUM(D42+E42+F42)</f>
        <v>90000</v>
      </c>
      <c r="D42" s="39">
        <f>SUM(D43:D49)</f>
        <v>55000</v>
      </c>
      <c r="E42" s="39">
        <f t="shared" ref="E42:H42" si="5">SUM(E43:E49)</f>
        <v>0</v>
      </c>
      <c r="F42" s="39">
        <f t="shared" si="5"/>
        <v>35000</v>
      </c>
      <c r="G42" s="39">
        <f t="shared" si="5"/>
        <v>0</v>
      </c>
      <c r="H42" s="39">
        <f t="shared" si="5"/>
        <v>0</v>
      </c>
    </row>
    <row r="43" spans="1:8" ht="35.1" customHeight="1" x14ac:dyDescent="0.25">
      <c r="A43" s="45">
        <v>4212</v>
      </c>
      <c r="B43" s="41" t="s">
        <v>41</v>
      </c>
      <c r="C43" s="42">
        <f t="shared" si="1"/>
        <v>50000</v>
      </c>
      <c r="D43" s="42">
        <v>30000</v>
      </c>
      <c r="E43" s="42">
        <v>0</v>
      </c>
      <c r="F43" s="42">
        <v>20000</v>
      </c>
      <c r="G43" s="42"/>
      <c r="H43" s="42"/>
    </row>
    <row r="44" spans="1:8" ht="35.1" customHeight="1" x14ac:dyDescent="0.25">
      <c r="A44" s="45">
        <v>4221</v>
      </c>
      <c r="B44" s="41" t="s">
        <v>42</v>
      </c>
      <c r="C44" s="42">
        <f t="shared" si="1"/>
        <v>13000</v>
      </c>
      <c r="D44" s="42">
        <v>10000</v>
      </c>
      <c r="E44" s="42">
        <v>0</v>
      </c>
      <c r="F44" s="42">
        <v>3000</v>
      </c>
      <c r="G44" s="42"/>
      <c r="H44" s="42"/>
    </row>
    <row r="45" spans="1:8" ht="35.1" customHeight="1" x14ac:dyDescent="0.25">
      <c r="A45" s="45">
        <v>4222</v>
      </c>
      <c r="B45" s="41" t="s">
        <v>43</v>
      </c>
      <c r="C45" s="42">
        <f t="shared" si="1"/>
        <v>0</v>
      </c>
      <c r="D45" s="42">
        <v>0</v>
      </c>
      <c r="E45" s="42">
        <v>0</v>
      </c>
      <c r="F45" s="42">
        <v>0</v>
      </c>
      <c r="G45" s="42"/>
      <c r="H45" s="42"/>
    </row>
    <row r="46" spans="1:8" ht="35.1" customHeight="1" x14ac:dyDescent="0.25">
      <c r="A46" s="45">
        <v>4223</v>
      </c>
      <c r="B46" s="41" t="s">
        <v>44</v>
      </c>
      <c r="C46" s="42">
        <f t="shared" si="1"/>
        <v>0</v>
      </c>
      <c r="D46" s="42">
        <v>0</v>
      </c>
      <c r="E46" s="42">
        <v>0</v>
      </c>
      <c r="F46" s="42">
        <v>0</v>
      </c>
      <c r="G46" s="42"/>
      <c r="H46" s="42"/>
    </row>
    <row r="47" spans="1:8" ht="35.1" customHeight="1" x14ac:dyDescent="0.25">
      <c r="A47" s="45">
        <v>4224</v>
      </c>
      <c r="B47" s="41" t="s">
        <v>45</v>
      </c>
      <c r="C47" s="42">
        <f t="shared" si="1"/>
        <v>0</v>
      </c>
      <c r="D47" s="42">
        <v>0</v>
      </c>
      <c r="E47" s="42">
        <v>0</v>
      </c>
      <c r="F47" s="42">
        <v>0</v>
      </c>
      <c r="G47" s="42"/>
      <c r="H47" s="42"/>
    </row>
    <row r="48" spans="1:8" ht="35.1" customHeight="1" x14ac:dyDescent="0.25">
      <c r="A48" s="45">
        <v>4226</v>
      </c>
      <c r="B48" s="41" t="s">
        <v>46</v>
      </c>
      <c r="C48" s="42">
        <f t="shared" si="1"/>
        <v>7000</v>
      </c>
      <c r="D48" s="42">
        <v>5000</v>
      </c>
      <c r="E48" s="42">
        <v>0</v>
      </c>
      <c r="F48" s="42">
        <v>2000</v>
      </c>
      <c r="G48" s="42"/>
      <c r="H48" s="42"/>
    </row>
    <row r="49" spans="1:8" ht="35.1" customHeight="1" x14ac:dyDescent="0.25">
      <c r="A49" s="45">
        <v>4241</v>
      </c>
      <c r="B49" s="41" t="s">
        <v>47</v>
      </c>
      <c r="C49" s="42">
        <f t="shared" si="1"/>
        <v>20000</v>
      </c>
      <c r="D49" s="42">
        <v>10000</v>
      </c>
      <c r="E49" s="42">
        <v>0</v>
      </c>
      <c r="F49" s="42">
        <v>10000</v>
      </c>
      <c r="G49" s="42"/>
      <c r="H49" s="42"/>
    </row>
    <row r="50" spans="1:8" ht="35.1" customHeight="1" x14ac:dyDescent="0.25">
      <c r="A50" s="46"/>
      <c r="B50" s="47" t="s">
        <v>3</v>
      </c>
      <c r="C50" s="48">
        <f>SUM(C6+C13+C38+C42)</f>
        <v>9375740</v>
      </c>
      <c r="D50" s="48">
        <f t="shared" ref="D50:H50" si="6">SUM(D6+D13+D38+D42)</f>
        <v>1673500</v>
      </c>
      <c r="E50" s="48">
        <f t="shared" si="6"/>
        <v>7400000</v>
      </c>
      <c r="F50" s="48">
        <f t="shared" si="6"/>
        <v>195000</v>
      </c>
      <c r="G50" s="48">
        <f t="shared" si="6"/>
        <v>0</v>
      </c>
      <c r="H50" s="48">
        <f t="shared" si="6"/>
        <v>107240</v>
      </c>
    </row>
    <row r="51" spans="1:8" ht="15.75" x14ac:dyDescent="0.25">
      <c r="A51" s="49"/>
      <c r="B51" s="12"/>
      <c r="C51" s="12"/>
      <c r="D51" s="12"/>
      <c r="E51" s="12"/>
      <c r="F51" s="12"/>
      <c r="G51" s="12"/>
      <c r="H51" s="12"/>
    </row>
    <row r="52" spans="1:8" ht="15.75" x14ac:dyDescent="0.25">
      <c r="A52" s="50"/>
      <c r="B52" s="12"/>
      <c r="C52" s="12"/>
      <c r="D52" s="12"/>
      <c r="E52" s="12"/>
      <c r="F52" s="51" t="s">
        <v>48</v>
      </c>
      <c r="G52" s="71" t="s">
        <v>69</v>
      </c>
      <c r="H52" s="71"/>
    </row>
    <row r="53" spans="1:8" ht="15.75" x14ac:dyDescent="0.25">
      <c r="A53" s="72" t="s">
        <v>74</v>
      </c>
      <c r="B53" s="72"/>
      <c r="C53" s="12"/>
      <c r="D53" s="12"/>
      <c r="E53" s="12"/>
      <c r="F53" s="12"/>
      <c r="G53" s="12"/>
      <c r="H53" s="12"/>
    </row>
    <row r="54" spans="1:8" ht="15.75" x14ac:dyDescent="0.25">
      <c r="A54" s="49"/>
      <c r="B54" s="12"/>
      <c r="C54" s="12"/>
      <c r="D54" s="12"/>
      <c r="E54" s="12"/>
      <c r="F54" s="12"/>
      <c r="G54" s="73" t="s">
        <v>70</v>
      </c>
      <c r="H54" s="73"/>
    </row>
    <row r="55" spans="1:8" ht="15.75" x14ac:dyDescent="0.25">
      <c r="A55" s="49"/>
      <c r="B55" s="12"/>
      <c r="C55" s="12"/>
      <c r="D55" s="12"/>
      <c r="E55" s="12"/>
      <c r="F55" s="12"/>
      <c r="G55" s="12"/>
      <c r="H55" s="12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</sheetData>
  <mergeCells count="5">
    <mergeCell ref="A1:H1"/>
    <mergeCell ref="G52:H52"/>
    <mergeCell ref="A53:B53"/>
    <mergeCell ref="G54:H54"/>
    <mergeCell ref="B2:C2"/>
  </mergeCells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prihodi</vt:lpstr>
      <vt:lpstr>rashodi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Anica Tunjić</dc:creator>
  <cp:lastModifiedBy>Korisnik</cp:lastModifiedBy>
  <cp:lastPrinted>2017-06-30T11:04:50Z</cp:lastPrinted>
  <dcterms:created xsi:type="dcterms:W3CDTF">2016-01-05T13:22:15Z</dcterms:created>
  <dcterms:modified xsi:type="dcterms:W3CDTF">2017-07-03T07:10:13Z</dcterms:modified>
</cp:coreProperties>
</file>