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 activeTab="1"/>
  </bookViews>
  <sheets>
    <sheet name="03-2024, Kategorija 1" sheetId="1" r:id="rId1"/>
    <sheet name="03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2" i="1"/>
  <c r="D95" i="1"/>
  <c r="D85" i="1"/>
  <c r="D81" i="1"/>
  <c r="D74" i="1"/>
  <c r="D32" i="1"/>
  <c r="A10" i="3" l="1"/>
  <c r="D63" i="1"/>
  <c r="D12" i="1"/>
  <c r="D59" i="1"/>
  <c r="D53" i="1"/>
  <c r="D17" i="1" l="1"/>
  <c r="D20" i="1" l="1"/>
  <c r="A8" i="3" l="1"/>
  <c r="A7" i="3"/>
  <c r="A13" i="3" l="1"/>
</calcChain>
</file>

<file path=xl/sharedStrings.xml><?xml version="1.0" encoding="utf-8"?>
<sst xmlns="http://schemas.openxmlformats.org/spreadsheetml/2006/main" count="295" uniqueCount="150">
  <si>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</si>
  <si>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</si>
  <si>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</si>
  <si>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</si>
  <si>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</si>
  <si>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</si>
  <si>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</si>
  <si>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</si>
  <si>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</si>
  <si>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</si>
  <si>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</si>
  <si>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</si>
  <si>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OSIJEK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</si>
  <si>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</si>
  <si>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</si>
  <si>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</si>
  <si>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</si>
  <si>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</si>
  <si>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</si>
  <si>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SESVETE</t>
  </si>
  <si>
    <t>Sveukupno</t>
  </si>
  <si>
    <t>3238 - Računalne usluge</t>
  </si>
  <si>
    <t>3211 - Službena putovanja</t>
  </si>
  <si>
    <t>3213 - Stručno usavršavanje zaposlenika</t>
  </si>
  <si>
    <t>3431 - Bankarske uslug i usluge platnog prometa</t>
  </si>
  <si>
    <t>3234 - Komunalne usluge</t>
  </si>
  <si>
    <t>3231 - Usluge telefona, pošte i prijevoza</t>
  </si>
  <si>
    <t>3237 - Ugovori o djelu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</si>
  <si>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</si>
  <si>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</si>
  <si>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</si>
  <si>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</si>
  <si>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</si>
  <si>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OSMRTNICE d.o.o.</t>
  </si>
  <si>
    <t>BANJE SELO</t>
  </si>
  <si>
    <t>MIBOR d.o.o.</t>
  </si>
  <si>
    <t>IBS TECH d.o.o.</t>
  </si>
  <si>
    <t>HEP-OPSKRBA d.o.o.</t>
  </si>
  <si>
    <t>HEP-PLIN d.o.o.</t>
  </si>
  <si>
    <t>ZAGREBAČKI HOLDIN PODRUŽNICA ČISTOĆA d.o.o.</t>
  </si>
  <si>
    <t>ČAKOVEC</t>
  </si>
  <si>
    <t>R-GLOBAL d.o.o.</t>
  </si>
  <si>
    <t>Ukupno VODOOPSKRBA I ODVODNJA d.o.o.</t>
  </si>
  <si>
    <t>EPP d.o.o.</t>
  </si>
  <si>
    <t>ART ZUMBIR d.o.o.</t>
  </si>
  <si>
    <t>INVENTIVNA RJEŠENJA d.o.o.</t>
  </si>
  <si>
    <t>SVETI KRIŽ ZAČRETJE</t>
  </si>
  <si>
    <t>ZAGREBAČKI ELEKTRIČNI TRAMVAJ d.o.o.</t>
  </si>
  <si>
    <t>UZI SHOP d.o.o.</t>
  </si>
  <si>
    <t>UMAG</t>
  </si>
  <si>
    <t>FINA</t>
  </si>
  <si>
    <t>VELIKA GORICA</t>
  </si>
  <si>
    <t>3232 - Usluge tekućeg i investicijskog održavanja</t>
  </si>
  <si>
    <t>HRVATSKO UDRUŽENJE BIHEVIORALNO-KOGNITIVNE TERAPIJE</t>
  </si>
  <si>
    <t>3222 - Materijal i sirovine</t>
  </si>
  <si>
    <t>3239 - Ostale usluge</t>
  </si>
  <si>
    <t>3221 - Uredski materijal i ostali materijalni rashodi</t>
  </si>
  <si>
    <t>3225 - Sitni inventar</t>
  </si>
  <si>
    <t>3223 - Energija</t>
  </si>
  <si>
    <t>3234 - komunalne usluge</t>
  </si>
  <si>
    <t>INFORMACIJA O TROŠENJU SREDSTAVA ZA ožujak 2024.g</t>
  </si>
  <si>
    <t>INFORMACIJA O TROŠENJU SREDSTAVA ZA ožujak 2024.g.</t>
  </si>
  <si>
    <t>3227 - Službena, radna i zaštitna odjeća i obuća</t>
  </si>
  <si>
    <t>HERVIS SPORT I  MODA d.o.o.</t>
  </si>
  <si>
    <t>BOROVO d.d.</t>
  </si>
  <si>
    <t>IMP d.o.o.</t>
  </si>
  <si>
    <t>HRVATSKO DEBATNO DRUŠTVO</t>
  </si>
  <si>
    <t>3213  -Stručno usavršavanje zaposlenika</t>
  </si>
  <si>
    <t>3299 - Ostali nespomenuti rashodi poslovanja</t>
  </si>
  <si>
    <t>Ukupno HRVATSKO DEBATNO DRUŠTVO</t>
  </si>
  <si>
    <t>LIBURNIA RIVIERA HOTELI d.d.</t>
  </si>
  <si>
    <t>OPATIJA</t>
  </si>
  <si>
    <t>DUBROVNIK SUN d.o.o.</t>
  </si>
  <si>
    <t>3721 - Naknade građanima i kućanstvima u novcu</t>
  </si>
  <si>
    <t>NAKLADA SLAP d.o.o.</t>
  </si>
  <si>
    <t>KRŠČANSKA SADAŠNJOST d.o.o:</t>
  </si>
  <si>
    <t>PAPYRUS d.o.o.</t>
  </si>
  <si>
    <t>DEMIT d.o.o.</t>
  </si>
  <si>
    <t>DUGO SELO</t>
  </si>
  <si>
    <t>KERMEK d.o.o.</t>
  </si>
  <si>
    <t>LEDER &amp; SCHUH d.o.o.</t>
  </si>
  <si>
    <t>DUBROVNIK</t>
  </si>
  <si>
    <t>4241 - Knjige</t>
  </si>
  <si>
    <t>JASTREBARSKO</t>
  </si>
  <si>
    <t>VUKOVAR</t>
  </si>
  <si>
    <t xml:space="preserve">METALNA GALANTERIJA </t>
  </si>
  <si>
    <t>3214 - Stručno usavršavanje zaposlenika</t>
  </si>
  <si>
    <t>Ukupno HRVATSKO UDRUŽENJE BIHEVIORALNO-KOGNITIVNE TERAPIJE</t>
  </si>
  <si>
    <t>SMARTLAB SHOP d.o.o.</t>
  </si>
  <si>
    <t>4222 - Komunikacijska oprema</t>
  </si>
  <si>
    <t>03719381415</t>
  </si>
  <si>
    <t>HOTEL IMPERIAL VODICE d.o.o.</t>
  </si>
  <si>
    <t>06819473304</t>
  </si>
  <si>
    <t>ŠIBENIK</t>
  </si>
  <si>
    <t>Ukupno HOTEL IMPERIAL VODICE d.o.o.</t>
  </si>
  <si>
    <t>HOTEL ADMIRAL d.o.o.</t>
  </si>
  <si>
    <t>91267076354</t>
  </si>
  <si>
    <t>VINKOVCI</t>
  </si>
  <si>
    <t>OŠ-SE RIVARELA</t>
  </si>
  <si>
    <t>27267656235</t>
  </si>
  <si>
    <t>NIVIGRAD</t>
  </si>
  <si>
    <t>SUNČANA VURA d.o.o.</t>
  </si>
  <si>
    <t>81240702858</t>
  </si>
  <si>
    <t>3241 - Naknade troškova osobama izvan radnog odnosa</t>
  </si>
  <si>
    <t>Ukupno SUNČANA VURA d.o.o.</t>
  </si>
  <si>
    <t>HORIZONT PUTNIČKA AGENCIJA d.o.o.</t>
  </si>
  <si>
    <t>VARAŽDIN</t>
  </si>
  <si>
    <t>Ukupno OSMRTNICE d.o.o.</t>
  </si>
  <si>
    <t>Ukupno HEP-PLIN d.o.o.</t>
  </si>
  <si>
    <t>SAMOBOR</t>
  </si>
  <si>
    <t>3293 - Reprezentacija</t>
  </si>
  <si>
    <t>00643859701</t>
  </si>
  <si>
    <t>SV.NEDELJA</t>
  </si>
  <si>
    <t>00772909400</t>
  </si>
  <si>
    <t>01356942387</t>
  </si>
  <si>
    <t>Markovo polje</t>
  </si>
  <si>
    <t>24326662427</t>
  </si>
  <si>
    <t>62226620908</t>
  </si>
  <si>
    <t>250205844243</t>
  </si>
  <si>
    <t>03777302074</t>
  </si>
  <si>
    <t>32598775896</t>
  </si>
  <si>
    <t>3224 - Materijal i dijelovi za tekuće i investicijsko održavanje</t>
  </si>
  <si>
    <t>CZ05040418</t>
  </si>
  <si>
    <r>
      <t>ŠT</t>
    </r>
    <r>
      <rPr>
        <sz val="11"/>
        <color theme="1"/>
        <rFont val="Calibri"/>
        <family val="2"/>
        <charset val="238"/>
      </rPr>
      <t>ĔCHOVICE</t>
    </r>
  </si>
  <si>
    <t>Ukupno OFFERTISSIMA d.o.o.</t>
  </si>
  <si>
    <t>LUCIJA TUSTANIĆ</t>
  </si>
  <si>
    <t>RESTORAN SALVATOR</t>
  </si>
  <si>
    <t>DODIVERO-IZDVOJENI POGON</t>
  </si>
  <si>
    <t>RESTORAN CASSANDRA</t>
  </si>
  <si>
    <t>PIVNICA MALI MEDO</t>
  </si>
  <si>
    <t>KRAŠ PREHRAMBENA INDUSTRIJA d.d.</t>
  </si>
  <si>
    <t>Ukupno KRAŠ PREHRAMBENA INDUSTRIJA d.d.</t>
  </si>
  <si>
    <t>KAUFLAND k.d.</t>
  </si>
  <si>
    <t>Ukupno KAUFLAND k.d.</t>
  </si>
  <si>
    <t>TEHNIČKI MUZEJ NIKOLA TESLA</t>
  </si>
  <si>
    <t>OFFERTISSIMA d.o.o.</t>
  </si>
  <si>
    <t>COPYCENTER j.d.o.o.</t>
  </si>
  <si>
    <t>STI-MONT OBRT ZA MONTAŽU I PRIJEVOZ</t>
  </si>
  <si>
    <t>CVJEĆARNICA LANIANA</t>
  </si>
  <si>
    <t>SLASTIČARNICA MARTINA</t>
  </si>
  <si>
    <t>KONZUM PLUS d.o.o.</t>
  </si>
  <si>
    <t>Ukupno KONZUM PLUS d.o.o.</t>
  </si>
  <si>
    <r>
      <t>M</t>
    </r>
    <r>
      <rPr>
        <sz val="11"/>
        <color theme="1"/>
        <rFont val="Calibri"/>
        <family val="2"/>
        <charset val="238"/>
      </rPr>
      <t>ÜLLER TRGOVINA ZAGREB d.o.o.</t>
    </r>
  </si>
  <si>
    <t>MÜLLER TRGOVINA ZAGREB d.o.o.</t>
  </si>
  <si>
    <t>Ukupno MÜLLER TRGOVINA ZAGREB d.o.o.</t>
  </si>
  <si>
    <t>GRACIJA OBRT ZA UGOSTITELJSTVO</t>
  </si>
  <si>
    <t>BISTRO BATAK GRILL</t>
  </si>
  <si>
    <t>BISTRO DVA POTOKA</t>
  </si>
  <si>
    <t>EUROPOSTERI</t>
  </si>
  <si>
    <t>Sesvete, 19.04.2024.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</si>
</sst>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4D515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2" borderId="1" xfId="0" applyFill="1" applyBorder="1" applyAlignment="1">
      <alignment horizontal="right" wrapText="1"/>
    </xf>
    <xf numFmtId="0" fontId="0" fillId="2" borderId="6" xfId="0" applyFill="1" applyBorder="1"/>
    <xf numFmtId="49" fontId="0" fillId="2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164" fontId="0" fillId="4" borderId="2" xfId="0" applyNumberFormat="1" applyFill="1" applyBorder="1"/>
    <xf numFmtId="0" fontId="0" fillId="0" borderId="0" xfId="0" applyFill="1" applyBorder="1"/>
    <xf numFmtId="0" fontId="0" fillId="0" borderId="7" xfId="0" applyBorder="1"/>
    <xf numFmtId="0" fontId="0" fillId="2" borderId="8" xfId="0" applyFill="1" applyBorder="1"/>
    <xf numFmtId="0" fontId="0" fillId="2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2" fillId="0" borderId="0" xfId="0" applyFont="1"/>
    <xf numFmtId="2" fontId="0" fillId="0" borderId="1" xfId="0" applyNumberForma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0"/>
  <sheetViews>
    <sheetView topLeftCell="A91" workbookViewId="0">
      <selection activeCell="A112" sqref="A112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10" x14ac:dyDescent="0.25">
      <c r="A1" s="47" t="s">
        <v>0</v>
      </c>
      <c r="B1" s="47"/>
      <c r="C1" s="47"/>
    </row>
    <row r="2" spans="1:10" x14ac:dyDescent="0.25">
      <c r="A2" s="48" t="s">
        <v>1</v>
      </c>
      <c r="B2" s="48"/>
      <c r="C2" s="48"/>
    </row>
    <row r="4" spans="1:10" x14ac:dyDescent="0.25">
      <c r="A4" s="49" t="s">
        <v>60</v>
      </c>
      <c r="B4" s="49"/>
      <c r="C4" s="49"/>
      <c r="D4" s="49"/>
      <c r="E4" s="49"/>
    </row>
    <row r="5" spans="1:10" x14ac:dyDescent="0.25">
      <c r="E5" t="s">
        <v>7</v>
      </c>
    </row>
    <row r="6" spans="1:10" ht="30" x14ac:dyDescent="0.25">
      <c r="A6" s="16" t="s">
        <v>2</v>
      </c>
      <c r="B6" s="16" t="s">
        <v>3</v>
      </c>
      <c r="C6" s="17" t="s">
        <v>4</v>
      </c>
      <c r="D6" s="17" t="s">
        <v>5</v>
      </c>
      <c r="E6" s="16" t="s">
        <v>6</v>
      </c>
    </row>
    <row r="7" spans="1:10" ht="30" customHeight="1" x14ac:dyDescent="0.25">
      <c r="A7" s="9" t="s">
        <v>80</v>
      </c>
      <c r="B7" s="26">
        <v>13619883495</v>
      </c>
      <c r="C7" s="26" t="s">
        <v>10</v>
      </c>
      <c r="D7" s="27">
        <v>139.9</v>
      </c>
      <c r="E7" s="9" t="s">
        <v>62</v>
      </c>
    </row>
    <row r="8" spans="1:10" ht="30" customHeight="1" x14ac:dyDescent="0.25">
      <c r="A8" s="9" t="s">
        <v>37</v>
      </c>
      <c r="B8" s="26">
        <v>63073332379</v>
      </c>
      <c r="C8" s="26" t="s">
        <v>10</v>
      </c>
      <c r="D8" s="27">
        <v>3353.45</v>
      </c>
      <c r="E8" s="9" t="s">
        <v>58</v>
      </c>
    </row>
    <row r="9" spans="1:10" ht="30" customHeight="1" x14ac:dyDescent="0.25">
      <c r="A9" s="9" t="s">
        <v>63</v>
      </c>
      <c r="B9" s="26">
        <v>38757744993</v>
      </c>
      <c r="C9" s="26" t="s">
        <v>10</v>
      </c>
      <c r="D9" s="27">
        <v>251.99</v>
      </c>
      <c r="E9" s="9" t="s">
        <v>62</v>
      </c>
    </row>
    <row r="10" spans="1:10" ht="30" customHeight="1" x14ac:dyDescent="0.25">
      <c r="A10" s="11" t="s">
        <v>38</v>
      </c>
      <c r="B10" s="24">
        <v>41317489366</v>
      </c>
      <c r="C10" s="24" t="s">
        <v>12</v>
      </c>
      <c r="D10" s="18">
        <v>14671.69</v>
      </c>
      <c r="E10" s="11" t="s">
        <v>58</v>
      </c>
    </row>
    <row r="11" spans="1:10" ht="30" customHeight="1" x14ac:dyDescent="0.25">
      <c r="A11" s="11" t="s">
        <v>38</v>
      </c>
      <c r="B11" s="24">
        <v>41317489366</v>
      </c>
      <c r="C11" s="24" t="s">
        <v>12</v>
      </c>
      <c r="D11" s="18">
        <v>6529.13</v>
      </c>
      <c r="E11" s="11" t="s">
        <v>58</v>
      </c>
      <c r="I11" s="39"/>
      <c r="J11" s="39"/>
    </row>
    <row r="12" spans="1:10" ht="30" customHeight="1" x14ac:dyDescent="0.25">
      <c r="A12" s="50" t="s">
        <v>108</v>
      </c>
      <c r="B12" s="51"/>
      <c r="C12" s="52"/>
      <c r="D12" s="14">
        <f>SUM(D10:D11)</f>
        <v>21200.82</v>
      </c>
      <c r="E12" s="15"/>
      <c r="H12" s="41"/>
      <c r="I12" s="36"/>
      <c r="J12" s="40"/>
    </row>
    <row r="13" spans="1:10" ht="30" customHeight="1" x14ac:dyDescent="0.25">
      <c r="A13" s="9" t="s">
        <v>64</v>
      </c>
      <c r="B13" s="26">
        <v>73002202488</v>
      </c>
      <c r="C13" s="26" t="s">
        <v>84</v>
      </c>
      <c r="D13" s="27">
        <v>259.8</v>
      </c>
      <c r="E13" s="9" t="s">
        <v>62</v>
      </c>
    </row>
    <row r="14" spans="1:10" ht="30" customHeight="1" x14ac:dyDescent="0.25">
      <c r="A14" s="9" t="s">
        <v>65</v>
      </c>
      <c r="B14" s="26">
        <v>78378391248</v>
      </c>
      <c r="C14" s="26" t="s">
        <v>49</v>
      </c>
      <c r="D14" s="27">
        <v>234.81</v>
      </c>
      <c r="E14" s="10" t="s">
        <v>56</v>
      </c>
    </row>
    <row r="15" spans="1:10" ht="30" customHeight="1" x14ac:dyDescent="0.25">
      <c r="A15" s="11" t="s">
        <v>53</v>
      </c>
      <c r="B15" s="24">
        <v>21705117910</v>
      </c>
      <c r="C15" s="24" t="s">
        <v>10</v>
      </c>
      <c r="D15" s="18">
        <v>100</v>
      </c>
      <c r="E15" s="11" t="s">
        <v>23</v>
      </c>
    </row>
    <row r="16" spans="1:10" ht="30" customHeight="1" x14ac:dyDescent="0.25">
      <c r="A16" s="11" t="s">
        <v>53</v>
      </c>
      <c r="B16" s="24">
        <v>21705117910</v>
      </c>
      <c r="C16" s="24" t="s">
        <v>10</v>
      </c>
      <c r="D16" s="18">
        <v>100</v>
      </c>
      <c r="E16" s="11" t="s">
        <v>86</v>
      </c>
    </row>
    <row r="17" spans="1:7" ht="30" customHeight="1" x14ac:dyDescent="0.25">
      <c r="A17" s="50" t="s">
        <v>87</v>
      </c>
      <c r="B17" s="51"/>
      <c r="C17" s="52"/>
      <c r="D17" s="14">
        <f>SUM(D15:D16)</f>
        <v>200</v>
      </c>
      <c r="E17" s="15"/>
      <c r="F17" s="35"/>
    </row>
    <row r="18" spans="1:7" ht="30" customHeight="1" x14ac:dyDescent="0.25">
      <c r="A18" s="11" t="s">
        <v>66</v>
      </c>
      <c r="B18" s="11">
        <v>82395099569</v>
      </c>
      <c r="C18" s="24" t="s">
        <v>10</v>
      </c>
      <c r="D18" s="18">
        <v>200</v>
      </c>
      <c r="E18" s="11" t="s">
        <v>67</v>
      </c>
      <c r="F18" s="37"/>
      <c r="G18" s="38"/>
    </row>
    <row r="19" spans="1:7" ht="30" customHeight="1" x14ac:dyDescent="0.25">
      <c r="A19" s="11" t="s">
        <v>66</v>
      </c>
      <c r="B19" s="11">
        <v>82395099569</v>
      </c>
      <c r="C19" s="24" t="s">
        <v>10</v>
      </c>
      <c r="D19" s="18">
        <v>42</v>
      </c>
      <c r="E19" s="11" t="s">
        <v>68</v>
      </c>
      <c r="F19" s="36"/>
    </row>
    <row r="20" spans="1:7" ht="30" customHeight="1" x14ac:dyDescent="0.25">
      <c r="A20" s="50" t="s">
        <v>69</v>
      </c>
      <c r="B20" s="51"/>
      <c r="C20" s="52"/>
      <c r="D20" s="14">
        <f>SUM(D18:D19)</f>
        <v>242</v>
      </c>
      <c r="E20" s="15"/>
    </row>
    <row r="21" spans="1:7" ht="30" customHeight="1" x14ac:dyDescent="0.25">
      <c r="A21" s="9" t="s">
        <v>70</v>
      </c>
      <c r="B21" s="26">
        <v>15573308024</v>
      </c>
      <c r="C21" s="26" t="s">
        <v>71</v>
      </c>
      <c r="D21" s="27">
        <v>110.5</v>
      </c>
      <c r="E21" s="1" t="s">
        <v>22</v>
      </c>
    </row>
    <row r="22" spans="1:7" ht="30" customHeight="1" x14ac:dyDescent="0.25">
      <c r="A22" s="9" t="s">
        <v>44</v>
      </c>
      <c r="B22" s="26">
        <v>13197076174</v>
      </c>
      <c r="C22" s="26" t="s">
        <v>10</v>
      </c>
      <c r="D22" s="27">
        <v>30.9</v>
      </c>
      <c r="E22" s="10" t="s">
        <v>56</v>
      </c>
    </row>
    <row r="23" spans="1:7" ht="30" customHeight="1" x14ac:dyDescent="0.25">
      <c r="A23" s="9" t="s">
        <v>72</v>
      </c>
      <c r="B23" s="26">
        <v>60174672203</v>
      </c>
      <c r="C23" s="26" t="s">
        <v>81</v>
      </c>
      <c r="D23" s="27">
        <v>223</v>
      </c>
      <c r="E23" s="1" t="s">
        <v>22</v>
      </c>
    </row>
    <row r="24" spans="1:7" ht="30" customHeight="1" x14ac:dyDescent="0.25">
      <c r="A24" s="9" t="s">
        <v>45</v>
      </c>
      <c r="B24" s="26">
        <v>90708101924</v>
      </c>
      <c r="C24" s="26" t="s">
        <v>51</v>
      </c>
      <c r="D24" s="27">
        <v>463.05</v>
      </c>
      <c r="E24" s="9" t="s">
        <v>54</v>
      </c>
    </row>
    <row r="25" spans="1:7" ht="30" customHeight="1" x14ac:dyDescent="0.25">
      <c r="A25" s="1" t="s">
        <v>13</v>
      </c>
      <c r="B25" s="8">
        <v>87939104217</v>
      </c>
      <c r="C25" s="8" t="s">
        <v>10</v>
      </c>
      <c r="D25" s="27">
        <v>73.8</v>
      </c>
      <c r="E25" s="1" t="s">
        <v>24</v>
      </c>
    </row>
    <row r="26" spans="1:7" ht="30" customHeight="1" x14ac:dyDescent="0.25">
      <c r="A26" s="1" t="s">
        <v>74</v>
      </c>
      <c r="B26" s="8">
        <v>7018447975</v>
      </c>
      <c r="C26" s="8" t="s">
        <v>83</v>
      </c>
      <c r="D26" s="27">
        <v>1228.82</v>
      </c>
      <c r="E26" s="2" t="s">
        <v>56</v>
      </c>
    </row>
    <row r="27" spans="1:7" ht="30" customHeight="1" x14ac:dyDescent="0.25">
      <c r="A27" s="9" t="s">
        <v>11</v>
      </c>
      <c r="B27" s="26">
        <v>29662814017</v>
      </c>
      <c r="C27" s="26" t="s">
        <v>10</v>
      </c>
      <c r="D27" s="27">
        <v>116.14</v>
      </c>
      <c r="E27" s="9" t="s">
        <v>21</v>
      </c>
    </row>
    <row r="28" spans="1:7" ht="30" customHeight="1" x14ac:dyDescent="0.25">
      <c r="A28" s="11" t="s">
        <v>14</v>
      </c>
      <c r="B28" s="24">
        <v>81793146560</v>
      </c>
      <c r="C28" s="24" t="s">
        <v>10</v>
      </c>
      <c r="D28" s="18">
        <v>40.65</v>
      </c>
      <c r="E28" s="11" t="s">
        <v>26</v>
      </c>
    </row>
    <row r="29" spans="1:7" ht="30" customHeight="1" x14ac:dyDescent="0.25">
      <c r="A29" s="11" t="s">
        <v>14</v>
      </c>
      <c r="B29" s="24">
        <v>81793146560</v>
      </c>
      <c r="C29" s="24" t="s">
        <v>10</v>
      </c>
      <c r="D29" s="18">
        <v>14.6</v>
      </c>
      <c r="E29" s="11" t="s">
        <v>26</v>
      </c>
    </row>
    <row r="30" spans="1:7" ht="30" customHeight="1" x14ac:dyDescent="0.25">
      <c r="A30" s="11" t="s">
        <v>14</v>
      </c>
      <c r="B30" s="24">
        <v>81793146560</v>
      </c>
      <c r="C30" s="24" t="s">
        <v>10</v>
      </c>
      <c r="D30" s="18">
        <v>40.65</v>
      </c>
      <c r="E30" s="11" t="s">
        <v>26</v>
      </c>
    </row>
    <row r="31" spans="1:7" ht="30" customHeight="1" x14ac:dyDescent="0.25">
      <c r="A31" s="11" t="s">
        <v>14</v>
      </c>
      <c r="B31" s="24">
        <v>81793146560</v>
      </c>
      <c r="C31" s="24" t="s">
        <v>10</v>
      </c>
      <c r="D31" s="18">
        <v>51.94</v>
      </c>
      <c r="E31" s="11" t="s">
        <v>26</v>
      </c>
    </row>
    <row r="32" spans="1:7" ht="30" customHeight="1" x14ac:dyDescent="0.25">
      <c r="A32" s="50" t="s">
        <v>16</v>
      </c>
      <c r="B32" s="51"/>
      <c r="C32" s="52"/>
      <c r="D32" s="14">
        <f>SUM(D28:D31)</f>
        <v>147.84</v>
      </c>
      <c r="E32" s="15"/>
    </row>
    <row r="33" spans="1:6" ht="30" customHeight="1" x14ac:dyDescent="0.25">
      <c r="A33" s="9" t="s">
        <v>85</v>
      </c>
      <c r="B33" s="26">
        <v>63375988451</v>
      </c>
      <c r="C33" s="28" t="s">
        <v>46</v>
      </c>
      <c r="D33" s="27">
        <v>300</v>
      </c>
      <c r="E33" s="9" t="s">
        <v>55</v>
      </c>
    </row>
    <row r="34" spans="1:6" ht="30" customHeight="1" x14ac:dyDescent="0.25">
      <c r="A34" s="9" t="s">
        <v>47</v>
      </c>
      <c r="B34" s="26">
        <v>82031999604</v>
      </c>
      <c r="C34" s="26" t="s">
        <v>10</v>
      </c>
      <c r="D34" s="27">
        <v>115.47</v>
      </c>
      <c r="E34" s="9" t="s">
        <v>28</v>
      </c>
    </row>
    <row r="35" spans="1:6" ht="30" customHeight="1" x14ac:dyDescent="0.25">
      <c r="A35" s="9" t="s">
        <v>75</v>
      </c>
      <c r="B35" s="26">
        <v>79817762581</v>
      </c>
      <c r="C35" s="26" t="s">
        <v>10</v>
      </c>
      <c r="D35" s="27">
        <v>68.67</v>
      </c>
      <c r="E35" s="9" t="s">
        <v>82</v>
      </c>
    </row>
    <row r="36" spans="1:6" ht="30" customHeight="1" x14ac:dyDescent="0.25">
      <c r="A36" s="9" t="s">
        <v>35</v>
      </c>
      <c r="B36" s="26">
        <v>79926813469</v>
      </c>
      <c r="C36" s="26" t="s">
        <v>10</v>
      </c>
      <c r="D36" s="27">
        <v>727.78</v>
      </c>
      <c r="E36" s="10" t="s">
        <v>56</v>
      </c>
    </row>
    <row r="37" spans="1:6" ht="30" customHeight="1" x14ac:dyDescent="0.25">
      <c r="A37" s="9" t="s">
        <v>76</v>
      </c>
      <c r="B37" s="26">
        <v>90723880314</v>
      </c>
      <c r="C37" s="26" t="s">
        <v>19</v>
      </c>
      <c r="D37" s="27">
        <v>84.15</v>
      </c>
      <c r="E37" s="10" t="s">
        <v>56</v>
      </c>
    </row>
    <row r="38" spans="1:6" ht="30" customHeight="1" x14ac:dyDescent="0.25">
      <c r="A38" s="1" t="s">
        <v>17</v>
      </c>
      <c r="B38" s="8">
        <v>70133616033</v>
      </c>
      <c r="C38" s="8" t="s">
        <v>10</v>
      </c>
      <c r="D38" s="27">
        <v>20.399999999999999</v>
      </c>
      <c r="E38" s="9" t="s">
        <v>26</v>
      </c>
    </row>
    <row r="39" spans="1:6" ht="30" customHeight="1" x14ac:dyDescent="0.25">
      <c r="A39" s="2" t="s">
        <v>48</v>
      </c>
      <c r="B39" s="8">
        <v>53058800224</v>
      </c>
      <c r="C39" s="8" t="s">
        <v>49</v>
      </c>
      <c r="D39" s="27">
        <v>36.950000000000003</v>
      </c>
      <c r="E39" s="1" t="s">
        <v>57</v>
      </c>
    </row>
    <row r="40" spans="1:6" ht="30" customHeight="1" x14ac:dyDescent="0.25">
      <c r="A40" s="2" t="s">
        <v>77</v>
      </c>
      <c r="B40" s="8">
        <v>12762012664</v>
      </c>
      <c r="C40" s="8" t="s">
        <v>78</v>
      </c>
      <c r="D40" s="27">
        <v>137.5</v>
      </c>
      <c r="E40" s="2" t="s">
        <v>56</v>
      </c>
    </row>
    <row r="41" spans="1:6" ht="30" customHeight="1" x14ac:dyDescent="0.25">
      <c r="A41" s="1" t="s">
        <v>15</v>
      </c>
      <c r="B41" s="8">
        <v>98508242768</v>
      </c>
      <c r="C41" s="8" t="s">
        <v>10</v>
      </c>
      <c r="D41" s="27">
        <v>160</v>
      </c>
      <c r="E41" s="1" t="s">
        <v>21</v>
      </c>
    </row>
    <row r="42" spans="1:6" ht="30" customHeight="1" x14ac:dyDescent="0.25">
      <c r="A42" s="1" t="s">
        <v>18</v>
      </c>
      <c r="B42" s="8">
        <v>61817894937</v>
      </c>
      <c r="C42" s="8" t="s">
        <v>10</v>
      </c>
      <c r="D42" s="27">
        <v>57.08</v>
      </c>
      <c r="E42" s="1" t="s">
        <v>25</v>
      </c>
    </row>
    <row r="43" spans="1:6" ht="30" customHeight="1" x14ac:dyDescent="0.25">
      <c r="A43" s="9" t="s">
        <v>50</v>
      </c>
      <c r="B43" s="9">
        <v>85821130368</v>
      </c>
      <c r="C43" s="26" t="s">
        <v>10</v>
      </c>
      <c r="D43" s="27">
        <v>1.66</v>
      </c>
      <c r="E43" s="9" t="s">
        <v>21</v>
      </c>
      <c r="F43" s="29"/>
    </row>
    <row r="44" spans="1:6" ht="30" customHeight="1" x14ac:dyDescent="0.25">
      <c r="A44" s="9" t="s">
        <v>79</v>
      </c>
      <c r="B44" s="9">
        <v>84577755011</v>
      </c>
      <c r="C44" s="26" t="s">
        <v>40</v>
      </c>
      <c r="D44" s="27">
        <v>445.95</v>
      </c>
      <c r="E44" s="10" t="s">
        <v>56</v>
      </c>
    </row>
    <row r="45" spans="1:6" ht="30" customHeight="1" x14ac:dyDescent="0.25">
      <c r="A45" s="9" t="s">
        <v>88</v>
      </c>
      <c r="B45" s="30" t="s">
        <v>90</v>
      </c>
      <c r="C45" s="26" t="s">
        <v>10</v>
      </c>
      <c r="D45" s="27">
        <v>1335</v>
      </c>
      <c r="E45" s="10" t="s">
        <v>89</v>
      </c>
    </row>
    <row r="46" spans="1:6" ht="30" customHeight="1" x14ac:dyDescent="0.25">
      <c r="A46" s="11" t="s">
        <v>91</v>
      </c>
      <c r="B46" s="31" t="s">
        <v>92</v>
      </c>
      <c r="C46" s="24" t="s">
        <v>93</v>
      </c>
      <c r="D46" s="18">
        <v>60.8</v>
      </c>
      <c r="E46" s="12" t="s">
        <v>22</v>
      </c>
    </row>
    <row r="47" spans="1:6" ht="30" customHeight="1" x14ac:dyDescent="0.25">
      <c r="A47" s="11" t="s">
        <v>91</v>
      </c>
      <c r="B47" s="31" t="s">
        <v>92</v>
      </c>
      <c r="C47" s="24" t="s">
        <v>93</v>
      </c>
      <c r="D47" s="18">
        <v>60.8</v>
      </c>
      <c r="E47" s="12" t="s">
        <v>22</v>
      </c>
    </row>
    <row r="48" spans="1:6" ht="30" customHeight="1" x14ac:dyDescent="0.25">
      <c r="A48" s="50" t="s">
        <v>94</v>
      </c>
      <c r="B48" s="51"/>
      <c r="C48" s="52"/>
      <c r="D48" s="33">
        <v>121.6</v>
      </c>
      <c r="E48" s="32"/>
    </row>
    <row r="49" spans="1:5" ht="30" customHeight="1" x14ac:dyDescent="0.25">
      <c r="A49" s="9" t="s">
        <v>95</v>
      </c>
      <c r="B49" s="30" t="s">
        <v>96</v>
      </c>
      <c r="C49" s="26" t="s">
        <v>97</v>
      </c>
      <c r="D49" s="27">
        <v>58</v>
      </c>
      <c r="E49" s="10" t="s">
        <v>22</v>
      </c>
    </row>
    <row r="50" spans="1:5" ht="30" customHeight="1" x14ac:dyDescent="0.25">
      <c r="A50" s="9" t="s">
        <v>98</v>
      </c>
      <c r="B50" s="30" t="s">
        <v>99</v>
      </c>
      <c r="C50" s="26" t="s">
        <v>100</v>
      </c>
      <c r="D50" s="27">
        <v>60</v>
      </c>
      <c r="E50" s="10" t="s">
        <v>68</v>
      </c>
    </row>
    <row r="51" spans="1:5" ht="30" customHeight="1" x14ac:dyDescent="0.25">
      <c r="A51" s="11" t="s">
        <v>101</v>
      </c>
      <c r="B51" s="31" t="s">
        <v>102</v>
      </c>
      <c r="C51" s="24" t="s">
        <v>10</v>
      </c>
      <c r="D51" s="18">
        <v>846.32</v>
      </c>
      <c r="E51" s="12" t="s">
        <v>22</v>
      </c>
    </row>
    <row r="52" spans="1:5" ht="30" customHeight="1" x14ac:dyDescent="0.25">
      <c r="A52" s="11" t="s">
        <v>101</v>
      </c>
      <c r="B52" s="31" t="s">
        <v>102</v>
      </c>
      <c r="C52" s="24" t="s">
        <v>10</v>
      </c>
      <c r="D52" s="18">
        <v>1692.68</v>
      </c>
      <c r="E52" s="12" t="s">
        <v>103</v>
      </c>
    </row>
    <row r="53" spans="1:5" ht="30" customHeight="1" x14ac:dyDescent="0.25">
      <c r="A53" s="50" t="s">
        <v>104</v>
      </c>
      <c r="B53" s="51"/>
      <c r="C53" s="52"/>
      <c r="D53" s="14">
        <f>SUM(D51:D52)</f>
        <v>2539</v>
      </c>
      <c r="E53" s="15"/>
    </row>
    <row r="54" spans="1:5" ht="30" customHeight="1" x14ac:dyDescent="0.25">
      <c r="A54" s="9" t="s">
        <v>43</v>
      </c>
      <c r="B54" s="26">
        <v>10206153559</v>
      </c>
      <c r="C54" s="26" t="s">
        <v>10</v>
      </c>
      <c r="D54" s="27">
        <v>152.25</v>
      </c>
      <c r="E54" s="10" t="s">
        <v>56</v>
      </c>
    </row>
    <row r="55" spans="1:5" ht="30" customHeight="1" x14ac:dyDescent="0.25">
      <c r="A55" s="9" t="s">
        <v>105</v>
      </c>
      <c r="B55" s="26">
        <v>85339174260</v>
      </c>
      <c r="C55" s="26" t="s">
        <v>106</v>
      </c>
      <c r="D55" s="27">
        <v>336</v>
      </c>
      <c r="E55" s="10" t="s">
        <v>68</v>
      </c>
    </row>
    <row r="56" spans="1:5" ht="30" customHeight="1" x14ac:dyDescent="0.25">
      <c r="A56" s="9" t="s">
        <v>36</v>
      </c>
      <c r="B56" s="26">
        <v>75037095052</v>
      </c>
      <c r="C56" s="26" t="s">
        <v>10</v>
      </c>
      <c r="D56" s="27">
        <v>165.26</v>
      </c>
      <c r="E56" s="9" t="s">
        <v>55</v>
      </c>
    </row>
    <row r="57" spans="1:5" ht="30" customHeight="1" x14ac:dyDescent="0.25">
      <c r="A57" s="11" t="s">
        <v>33</v>
      </c>
      <c r="B57" s="24">
        <v>9665214153</v>
      </c>
      <c r="C57" s="24" t="s">
        <v>34</v>
      </c>
      <c r="D57" s="18">
        <v>11.03</v>
      </c>
      <c r="E57" s="11" t="s">
        <v>26</v>
      </c>
    </row>
    <row r="58" spans="1:5" ht="30" customHeight="1" x14ac:dyDescent="0.25">
      <c r="A58" s="11" t="s">
        <v>33</v>
      </c>
      <c r="B58" s="24">
        <v>9665214153</v>
      </c>
      <c r="C58" s="24" t="s">
        <v>34</v>
      </c>
      <c r="D58" s="18">
        <v>8.93</v>
      </c>
      <c r="E58" s="11" t="s">
        <v>68</v>
      </c>
    </row>
    <row r="59" spans="1:5" ht="30" customHeight="1" x14ac:dyDescent="0.25">
      <c r="A59" s="50" t="s">
        <v>107</v>
      </c>
      <c r="B59" s="51"/>
      <c r="C59" s="52"/>
      <c r="D59" s="14">
        <f>SUM(D57:D58)</f>
        <v>19.96</v>
      </c>
      <c r="E59" s="15"/>
    </row>
    <row r="60" spans="1:5" ht="30" customHeight="1" x14ac:dyDescent="0.25">
      <c r="A60" s="11" t="s">
        <v>31</v>
      </c>
      <c r="B60" s="24">
        <v>83416546499</v>
      </c>
      <c r="C60" s="24" t="s">
        <v>10</v>
      </c>
      <c r="D60" s="18">
        <v>234.26</v>
      </c>
      <c r="E60" s="11" t="s">
        <v>25</v>
      </c>
    </row>
    <row r="61" spans="1:5" ht="30" customHeight="1" x14ac:dyDescent="0.25">
      <c r="A61" s="11" t="s">
        <v>31</v>
      </c>
      <c r="B61" s="24">
        <v>83416546499</v>
      </c>
      <c r="C61" s="24" t="s">
        <v>10</v>
      </c>
      <c r="D61" s="18">
        <v>175.65</v>
      </c>
      <c r="E61" s="11" t="s">
        <v>25</v>
      </c>
    </row>
    <row r="62" spans="1:5" ht="30" customHeight="1" x14ac:dyDescent="0.25">
      <c r="A62" s="11" t="s">
        <v>31</v>
      </c>
      <c r="B62" s="24">
        <v>83416546499</v>
      </c>
      <c r="C62" s="24" t="s">
        <v>10</v>
      </c>
      <c r="D62" s="18">
        <v>74.989999999999995</v>
      </c>
      <c r="E62" s="11" t="s">
        <v>25</v>
      </c>
    </row>
    <row r="63" spans="1:5" ht="30" customHeight="1" x14ac:dyDescent="0.25">
      <c r="A63" s="50" t="s">
        <v>42</v>
      </c>
      <c r="B63" s="51"/>
      <c r="C63" s="52"/>
      <c r="D63" s="14">
        <f>SUM(D60:D62)</f>
        <v>484.9</v>
      </c>
      <c r="E63" s="15"/>
    </row>
    <row r="64" spans="1:5" ht="30" customHeight="1" x14ac:dyDescent="0.25">
      <c r="A64" s="9" t="s">
        <v>39</v>
      </c>
      <c r="B64" s="26">
        <v>85584865987</v>
      </c>
      <c r="C64" s="26" t="s">
        <v>10</v>
      </c>
      <c r="D64" s="27">
        <v>420.73</v>
      </c>
      <c r="E64" s="9" t="s">
        <v>59</v>
      </c>
    </row>
    <row r="65" spans="1:5" ht="30" customHeight="1" x14ac:dyDescent="0.25">
      <c r="A65" s="9" t="s">
        <v>32</v>
      </c>
      <c r="B65" s="26">
        <v>94505281348</v>
      </c>
      <c r="C65" s="26" t="s">
        <v>10</v>
      </c>
      <c r="D65" s="27">
        <v>58.06</v>
      </c>
      <c r="E65" s="9" t="s">
        <v>52</v>
      </c>
    </row>
    <row r="66" spans="1:5" ht="30" customHeight="1" x14ac:dyDescent="0.25">
      <c r="A66" s="9" t="s">
        <v>41</v>
      </c>
      <c r="B66" s="26">
        <v>93152082975</v>
      </c>
      <c r="C66" s="26" t="s">
        <v>10</v>
      </c>
      <c r="D66" s="27">
        <v>69.680000000000007</v>
      </c>
      <c r="E66" s="9" t="s">
        <v>55</v>
      </c>
    </row>
    <row r="67" spans="1:5" ht="30" customHeight="1" x14ac:dyDescent="0.25">
      <c r="A67" s="1" t="s">
        <v>125</v>
      </c>
      <c r="B67" s="8"/>
      <c r="C67" s="8"/>
      <c r="D67" s="27">
        <v>73.06</v>
      </c>
      <c r="E67" s="1" t="s">
        <v>27</v>
      </c>
    </row>
    <row r="68" spans="1:5" ht="30" customHeight="1" x14ac:dyDescent="0.25">
      <c r="A68" s="1" t="s">
        <v>126</v>
      </c>
      <c r="B68" s="8">
        <v>73899853078</v>
      </c>
      <c r="C68" s="8" t="s">
        <v>109</v>
      </c>
      <c r="D68" s="27">
        <v>47.8</v>
      </c>
      <c r="E68" s="1" t="s">
        <v>110</v>
      </c>
    </row>
    <row r="69" spans="1:5" ht="30" customHeight="1" x14ac:dyDescent="0.25">
      <c r="A69" s="1" t="s">
        <v>127</v>
      </c>
      <c r="B69" s="8">
        <v>87411703368</v>
      </c>
      <c r="C69" s="8" t="s">
        <v>10</v>
      </c>
      <c r="D69" s="27">
        <v>180</v>
      </c>
      <c r="E69" s="1" t="s">
        <v>110</v>
      </c>
    </row>
    <row r="70" spans="1:5" ht="30" customHeight="1" x14ac:dyDescent="0.25">
      <c r="A70" s="1" t="s">
        <v>128</v>
      </c>
      <c r="B70" s="8">
        <v>26360928817</v>
      </c>
      <c r="C70" s="8" t="s">
        <v>10</v>
      </c>
      <c r="D70" s="27">
        <v>117.52</v>
      </c>
      <c r="E70" s="1" t="s">
        <v>110</v>
      </c>
    </row>
    <row r="71" spans="1:5" ht="30" customHeight="1" x14ac:dyDescent="0.25">
      <c r="A71" s="1" t="s">
        <v>129</v>
      </c>
      <c r="B71" s="8">
        <v>35180497607</v>
      </c>
      <c r="C71" s="8" t="s">
        <v>10</v>
      </c>
      <c r="D71" s="27">
        <v>20.48</v>
      </c>
      <c r="E71" s="1" t="s">
        <v>110</v>
      </c>
    </row>
    <row r="72" spans="1:5" ht="30" customHeight="1" x14ac:dyDescent="0.25">
      <c r="A72" s="11" t="s">
        <v>130</v>
      </c>
      <c r="B72" s="24">
        <v>94989605030</v>
      </c>
      <c r="C72" s="24" t="s">
        <v>10</v>
      </c>
      <c r="D72" s="18">
        <v>19.95</v>
      </c>
      <c r="E72" s="11" t="s">
        <v>110</v>
      </c>
    </row>
    <row r="73" spans="1:5" ht="30" customHeight="1" x14ac:dyDescent="0.25">
      <c r="A73" s="11" t="s">
        <v>130</v>
      </c>
      <c r="B73" s="24">
        <v>94989605030</v>
      </c>
      <c r="C73" s="24" t="s">
        <v>10</v>
      </c>
      <c r="D73" s="18">
        <v>125.56</v>
      </c>
      <c r="E73" s="11" t="s">
        <v>110</v>
      </c>
    </row>
    <row r="74" spans="1:5" ht="30" customHeight="1" x14ac:dyDescent="0.25">
      <c r="A74" s="50" t="s">
        <v>131</v>
      </c>
      <c r="B74" s="51"/>
      <c r="C74" s="52"/>
      <c r="D74" s="14">
        <f>SUM(D72:D73)</f>
        <v>145.51</v>
      </c>
      <c r="E74" s="15"/>
    </row>
    <row r="75" spans="1:5" ht="30" customHeight="1" x14ac:dyDescent="0.25">
      <c r="A75" s="11" t="s">
        <v>132</v>
      </c>
      <c r="B75" s="24">
        <v>47432874968</v>
      </c>
      <c r="C75" s="24" t="s">
        <v>10</v>
      </c>
      <c r="D75" s="18">
        <v>7.63</v>
      </c>
      <c r="E75" s="11" t="s">
        <v>110</v>
      </c>
    </row>
    <row r="76" spans="1:5" ht="30" customHeight="1" x14ac:dyDescent="0.25">
      <c r="A76" s="11" t="s">
        <v>132</v>
      </c>
      <c r="B76" s="24">
        <v>47432874968</v>
      </c>
      <c r="C76" s="24" t="s">
        <v>10</v>
      </c>
      <c r="D76" s="18">
        <v>7.06</v>
      </c>
      <c r="E76" s="11" t="s">
        <v>68</v>
      </c>
    </row>
    <row r="77" spans="1:5" ht="30" customHeight="1" x14ac:dyDescent="0.25">
      <c r="A77" s="11" t="s">
        <v>132</v>
      </c>
      <c r="B77" s="24">
        <v>47432874968</v>
      </c>
      <c r="C77" s="24" t="s">
        <v>10</v>
      </c>
      <c r="D77" s="18">
        <v>17.55</v>
      </c>
      <c r="E77" s="11" t="s">
        <v>110</v>
      </c>
    </row>
    <row r="78" spans="1:5" ht="30" customHeight="1" x14ac:dyDescent="0.25">
      <c r="A78" s="11" t="s">
        <v>132</v>
      </c>
      <c r="B78" s="24">
        <v>47432874968</v>
      </c>
      <c r="C78" s="24" t="s">
        <v>10</v>
      </c>
      <c r="D78" s="18">
        <v>105.47</v>
      </c>
      <c r="E78" s="11" t="s">
        <v>68</v>
      </c>
    </row>
    <row r="79" spans="1:5" ht="30" customHeight="1" x14ac:dyDescent="0.25">
      <c r="A79" s="11" t="s">
        <v>132</v>
      </c>
      <c r="B79" s="24">
        <v>47432874968</v>
      </c>
      <c r="C79" s="24" t="s">
        <v>10</v>
      </c>
      <c r="D79" s="18">
        <v>7.95</v>
      </c>
      <c r="E79" s="12" t="s">
        <v>121</v>
      </c>
    </row>
    <row r="80" spans="1:5" ht="30" customHeight="1" x14ac:dyDescent="0.25">
      <c r="A80" s="11" t="s">
        <v>132</v>
      </c>
      <c r="B80" s="24">
        <v>47432874968</v>
      </c>
      <c r="C80" s="24" t="s">
        <v>10</v>
      </c>
      <c r="D80" s="18">
        <v>31.77</v>
      </c>
      <c r="E80" s="12" t="s">
        <v>68</v>
      </c>
    </row>
    <row r="81" spans="1:5" ht="30" customHeight="1" x14ac:dyDescent="0.25">
      <c r="A81" s="50" t="s">
        <v>133</v>
      </c>
      <c r="B81" s="51"/>
      <c r="C81" s="52"/>
      <c r="D81" s="14">
        <f>SUM(D75:D80)</f>
        <v>177.43</v>
      </c>
      <c r="E81" s="15"/>
    </row>
    <row r="82" spans="1:5" ht="30" customHeight="1" x14ac:dyDescent="0.25">
      <c r="A82" s="1" t="s">
        <v>134</v>
      </c>
      <c r="B82" s="8">
        <v>37198918530</v>
      </c>
      <c r="C82" s="8" t="s">
        <v>10</v>
      </c>
      <c r="D82" s="27">
        <v>36</v>
      </c>
      <c r="E82" s="9" t="s">
        <v>68</v>
      </c>
    </row>
    <row r="83" spans="1:5" ht="30" customHeight="1" x14ac:dyDescent="0.25">
      <c r="A83" s="11" t="s">
        <v>135</v>
      </c>
      <c r="B83" s="31" t="s">
        <v>111</v>
      </c>
      <c r="C83" s="24" t="s">
        <v>112</v>
      </c>
      <c r="D83" s="18">
        <v>23.2</v>
      </c>
      <c r="E83" s="11" t="s">
        <v>68</v>
      </c>
    </row>
    <row r="84" spans="1:5" ht="30" customHeight="1" x14ac:dyDescent="0.25">
      <c r="A84" s="11" t="s">
        <v>135</v>
      </c>
      <c r="B84" s="31" t="s">
        <v>111</v>
      </c>
      <c r="C84" s="24" t="s">
        <v>112</v>
      </c>
      <c r="D84" s="18">
        <v>43.95</v>
      </c>
      <c r="E84" s="11" t="s">
        <v>68</v>
      </c>
    </row>
    <row r="85" spans="1:5" ht="30" customHeight="1" x14ac:dyDescent="0.25">
      <c r="A85" s="50" t="s">
        <v>124</v>
      </c>
      <c r="B85" s="51"/>
      <c r="C85" s="52"/>
      <c r="D85" s="14">
        <f>SUM(D83:D84)</f>
        <v>67.150000000000006</v>
      </c>
      <c r="E85" s="15"/>
    </row>
    <row r="86" spans="1:5" ht="30" customHeight="1" x14ac:dyDescent="0.25">
      <c r="A86" s="1" t="s">
        <v>136</v>
      </c>
      <c r="B86" s="8">
        <v>30017456921</v>
      </c>
      <c r="C86" s="8" t="s">
        <v>10</v>
      </c>
      <c r="D86" s="27">
        <v>6.4</v>
      </c>
      <c r="E86" s="9" t="s">
        <v>55</v>
      </c>
    </row>
    <row r="87" spans="1:5" ht="30" customHeight="1" x14ac:dyDescent="0.25">
      <c r="A87" s="1" t="s">
        <v>137</v>
      </c>
      <c r="B87" s="43" t="s">
        <v>113</v>
      </c>
      <c r="C87" s="8" t="s">
        <v>19</v>
      </c>
      <c r="D87" s="27">
        <v>100</v>
      </c>
      <c r="E87" s="9" t="s">
        <v>52</v>
      </c>
    </row>
    <row r="88" spans="1:5" ht="30" customHeight="1" x14ac:dyDescent="0.25">
      <c r="A88" s="1" t="s">
        <v>138</v>
      </c>
      <c r="B88" s="43" t="s">
        <v>114</v>
      </c>
      <c r="C88" s="8" t="s">
        <v>115</v>
      </c>
      <c r="D88" s="27">
        <v>152</v>
      </c>
      <c r="E88" s="9" t="s">
        <v>68</v>
      </c>
    </row>
    <row r="89" spans="1:5" ht="30" customHeight="1" x14ac:dyDescent="0.25">
      <c r="A89" s="1" t="s">
        <v>139</v>
      </c>
      <c r="B89" s="42" t="s">
        <v>116</v>
      </c>
      <c r="C89" s="8" t="s">
        <v>19</v>
      </c>
      <c r="D89" s="27">
        <v>110</v>
      </c>
      <c r="E89" s="1" t="s">
        <v>110</v>
      </c>
    </row>
    <row r="90" spans="1:5" ht="30" customHeight="1" x14ac:dyDescent="0.25">
      <c r="A90" s="11" t="s">
        <v>140</v>
      </c>
      <c r="B90" s="31" t="s">
        <v>117</v>
      </c>
      <c r="C90" s="24" t="s">
        <v>10</v>
      </c>
      <c r="D90" s="18">
        <v>14.99</v>
      </c>
      <c r="E90" s="11" t="s">
        <v>68</v>
      </c>
    </row>
    <row r="91" spans="1:5" ht="30" customHeight="1" x14ac:dyDescent="0.25">
      <c r="A91" s="11" t="s">
        <v>140</v>
      </c>
      <c r="B91" s="31" t="s">
        <v>117</v>
      </c>
      <c r="C91" s="24" t="s">
        <v>10</v>
      </c>
      <c r="D91" s="18">
        <v>16.21</v>
      </c>
      <c r="E91" s="11" t="s">
        <v>68</v>
      </c>
    </row>
    <row r="92" spans="1:5" ht="30" customHeight="1" x14ac:dyDescent="0.25">
      <c r="A92" s="50" t="s">
        <v>141</v>
      </c>
      <c r="B92" s="51"/>
      <c r="C92" s="52"/>
      <c r="D92" s="14">
        <f>SUM(D90:D91)</f>
        <v>31.200000000000003</v>
      </c>
      <c r="E92" s="15"/>
    </row>
    <row r="93" spans="1:5" ht="30" customHeight="1" x14ac:dyDescent="0.25">
      <c r="A93" s="1" t="s">
        <v>142</v>
      </c>
      <c r="B93" s="46">
        <v>84698789700</v>
      </c>
      <c r="C93" s="8" t="s">
        <v>10</v>
      </c>
      <c r="D93" s="27">
        <v>12.46</v>
      </c>
      <c r="E93" s="10" t="s">
        <v>56</v>
      </c>
    </row>
    <row r="94" spans="1:5" ht="30" customHeight="1" x14ac:dyDescent="0.25">
      <c r="A94" s="1" t="s">
        <v>143</v>
      </c>
      <c r="B94" s="46">
        <v>84698789700</v>
      </c>
      <c r="C94" s="8" t="s">
        <v>10</v>
      </c>
      <c r="D94" s="27">
        <v>88.62</v>
      </c>
      <c r="E94" s="9" t="s">
        <v>68</v>
      </c>
    </row>
    <row r="95" spans="1:5" ht="30" customHeight="1" x14ac:dyDescent="0.25">
      <c r="A95" s="50" t="s">
        <v>144</v>
      </c>
      <c r="B95" s="51"/>
      <c r="C95" s="52"/>
      <c r="D95" s="14">
        <f>SUM(D93:D94)</f>
        <v>101.08000000000001</v>
      </c>
      <c r="E95" s="15"/>
    </row>
    <row r="96" spans="1:5" ht="30" customHeight="1" x14ac:dyDescent="0.25">
      <c r="A96" s="1" t="s">
        <v>145</v>
      </c>
      <c r="B96" s="45" t="s">
        <v>118</v>
      </c>
      <c r="C96" s="8" t="s">
        <v>19</v>
      </c>
      <c r="D96" s="27">
        <v>24</v>
      </c>
      <c r="E96" s="1" t="s">
        <v>110</v>
      </c>
    </row>
    <row r="97" spans="1:5" ht="30" customHeight="1" x14ac:dyDescent="0.25">
      <c r="A97" s="1" t="s">
        <v>146</v>
      </c>
      <c r="B97" s="43" t="s">
        <v>119</v>
      </c>
      <c r="C97" s="8" t="s">
        <v>10</v>
      </c>
      <c r="D97" s="27">
        <v>94.9</v>
      </c>
      <c r="E97" s="9" t="s">
        <v>110</v>
      </c>
    </row>
    <row r="98" spans="1:5" ht="30" customHeight="1" x14ac:dyDescent="0.25">
      <c r="A98" s="1" t="s">
        <v>147</v>
      </c>
      <c r="B98" s="43" t="s">
        <v>120</v>
      </c>
      <c r="C98" s="8" t="s">
        <v>10</v>
      </c>
      <c r="D98" s="27">
        <v>57.9</v>
      </c>
      <c r="E98" s="9" t="s">
        <v>68</v>
      </c>
    </row>
    <row r="99" spans="1:5" ht="30" customHeight="1" x14ac:dyDescent="0.25">
      <c r="A99" s="1" t="s">
        <v>148</v>
      </c>
      <c r="B99" s="43" t="s">
        <v>122</v>
      </c>
      <c r="C99" s="8" t="s">
        <v>123</v>
      </c>
      <c r="D99" s="27">
        <v>25.08</v>
      </c>
      <c r="E99" s="9" t="s">
        <v>68</v>
      </c>
    </row>
    <row r="100" spans="1:5" ht="15" customHeight="1" x14ac:dyDescent="0.25">
      <c r="A100" s="53" t="s">
        <v>20</v>
      </c>
      <c r="B100" s="54"/>
      <c r="C100" s="54"/>
      <c r="D100" s="20">
        <f>D7+D8+D9+D12+D13+D14+D17+D20+D21+D22+D23+D24+D25+D26+D27+D32+D33+D34+D35+D36+D37+D38+D39+D40+D41+D42+D43+D44+D45+D48+D49+D50+D53+D54+D55+D56+D59+D63+D64+D65+D66+D67+D68+D69+D70+D71+D74+D81+D82+D85+D86+D87+D88+D89+D92+D95+D96+D97+D98+D99</f>
        <v>37820.380000000012</v>
      </c>
      <c r="E100" s="19"/>
    </row>
    <row r="101" spans="1:5" ht="15" customHeight="1" x14ac:dyDescent="0.25"/>
    <row r="102" spans="1:5" ht="15" customHeight="1" x14ac:dyDescent="0.25">
      <c r="A102" t="s">
        <v>149</v>
      </c>
    </row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>
      <c r="E108" s="44"/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</sheetData>
  <mergeCells count="17">
    <mergeCell ref="A100:C100"/>
    <mergeCell ref="A32:C32"/>
    <mergeCell ref="A48:C48"/>
    <mergeCell ref="A53:C53"/>
    <mergeCell ref="A59:C59"/>
    <mergeCell ref="A74:C74"/>
    <mergeCell ref="A81:C81"/>
    <mergeCell ref="A85:C85"/>
    <mergeCell ref="A92:C92"/>
    <mergeCell ref="A95:C95"/>
    <mergeCell ref="A1:C1"/>
    <mergeCell ref="A2:C2"/>
    <mergeCell ref="A4:E4"/>
    <mergeCell ref="A63:C63"/>
    <mergeCell ref="A20:C20"/>
    <mergeCell ref="A17:C17"/>
    <mergeCell ref="A12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27" sqref="B27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7" t="s">
        <v>0</v>
      </c>
      <c r="B1" s="47"/>
      <c r="C1" s="47"/>
    </row>
    <row r="2" spans="1:5" x14ac:dyDescent="0.25">
      <c r="A2" s="48" t="s">
        <v>1</v>
      </c>
      <c r="B2" s="48"/>
      <c r="C2" s="48"/>
    </row>
    <row r="4" spans="1:5" x14ac:dyDescent="0.25">
      <c r="A4" s="49" t="s">
        <v>61</v>
      </c>
      <c r="B4" s="49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3" t="s">
        <v>5</v>
      </c>
      <c r="B6" s="21" t="s">
        <v>6</v>
      </c>
      <c r="C6" s="3"/>
      <c r="D6" s="4"/>
      <c r="E6" s="3"/>
    </row>
    <row r="7" spans="1:5" ht="30" customHeight="1" x14ac:dyDescent="0.25">
      <c r="A7" s="7">
        <f>95973.81+641.94+130.24</f>
        <v>96745.99</v>
      </c>
      <c r="B7" s="1" t="s">
        <v>9</v>
      </c>
      <c r="C7" s="3"/>
      <c r="D7" s="3"/>
      <c r="E7" s="3"/>
    </row>
    <row r="8" spans="1:5" ht="30" customHeight="1" x14ac:dyDescent="0.25">
      <c r="A8" s="7">
        <f>14832.67+105.92+21.49</f>
        <v>14960.08</v>
      </c>
      <c r="B8" s="1" t="s">
        <v>29</v>
      </c>
      <c r="C8" s="3"/>
      <c r="D8" s="3"/>
      <c r="E8" s="3"/>
    </row>
    <row r="9" spans="1:5" ht="30" customHeight="1" x14ac:dyDescent="0.25">
      <c r="A9" s="7">
        <v>5900</v>
      </c>
      <c r="B9" s="1" t="s">
        <v>30</v>
      </c>
      <c r="C9" s="3"/>
      <c r="D9" s="3"/>
      <c r="E9" s="3"/>
    </row>
    <row r="10" spans="1:5" ht="30" customHeight="1" x14ac:dyDescent="0.25">
      <c r="A10" s="7">
        <f>42+1680+350+374.98+240+24+450+14.5+27.27+50+50</f>
        <v>3302.75</v>
      </c>
      <c r="B10" s="1" t="s">
        <v>22</v>
      </c>
      <c r="C10" s="3"/>
      <c r="D10" s="3"/>
      <c r="E10" s="3"/>
    </row>
    <row r="11" spans="1:5" ht="30" customHeight="1" x14ac:dyDescent="0.25">
      <c r="A11" s="7">
        <v>2290.34</v>
      </c>
      <c r="B11" s="9" t="s">
        <v>28</v>
      </c>
      <c r="C11" s="3"/>
      <c r="D11" s="3"/>
      <c r="E11" s="3"/>
    </row>
    <row r="12" spans="1:5" ht="30" customHeight="1" x14ac:dyDescent="0.25">
      <c r="A12" s="7">
        <v>1080</v>
      </c>
      <c r="B12" s="2" t="s">
        <v>73</v>
      </c>
      <c r="C12" s="34"/>
      <c r="D12" s="3"/>
      <c r="E12" s="3"/>
    </row>
    <row r="13" spans="1:5" ht="30" customHeight="1" x14ac:dyDescent="0.25">
      <c r="A13" s="23">
        <f>SUM(A7:A12)</f>
        <v>124279.16</v>
      </c>
      <c r="B13" s="22" t="s">
        <v>20</v>
      </c>
      <c r="C13" s="3"/>
      <c r="D13" s="3"/>
      <c r="E13" s="3"/>
    </row>
    <row r="14" spans="1:5" ht="15" customHeight="1" x14ac:dyDescent="0.25">
      <c r="A14" s="25"/>
      <c r="B14" s="3"/>
      <c r="C14" s="3"/>
      <c r="D14" s="3"/>
      <c r="E14" s="3"/>
    </row>
    <row r="15" spans="1:5" ht="15" customHeight="1" x14ac:dyDescent="0.25">
      <c r="A15" s="25" t="s">
        <v>149</v>
      </c>
      <c r="B15" s="3"/>
      <c r="C15" s="3"/>
      <c r="D15" s="3"/>
      <c r="E15" s="3"/>
    </row>
    <row r="16" spans="1:5" ht="15" customHeight="1" x14ac:dyDescent="0.25">
      <c r="A16" s="25"/>
      <c r="B16" s="3"/>
      <c r="C16" s="3"/>
      <c r="D16" s="3"/>
      <c r="E16" s="3"/>
    </row>
    <row r="17" spans="1:5" ht="15" customHeight="1" x14ac:dyDescent="0.25">
      <c r="A17" s="25"/>
      <c r="B17" s="3"/>
      <c r="C17" s="3"/>
      <c r="D17" s="3"/>
      <c r="E17" s="3"/>
    </row>
    <row r="18" spans="1:5" ht="15" customHeight="1" x14ac:dyDescent="0.25">
      <c r="A18" s="25"/>
      <c r="B18" s="3"/>
      <c r="C18" s="3"/>
      <c r="D18" s="3"/>
      <c r="E18" s="3"/>
    </row>
    <row r="19" spans="1:5" ht="15" customHeight="1" x14ac:dyDescent="0.25">
      <c r="A19" s="25"/>
      <c r="B19" s="3"/>
      <c r="C19" s="3"/>
      <c r="D19" s="3"/>
      <c r="E19" s="3"/>
    </row>
    <row r="20" spans="1:5" ht="15" customHeight="1" x14ac:dyDescent="0.25">
      <c r="A20" s="25"/>
      <c r="B20" s="3"/>
      <c r="C20" s="3"/>
      <c r="D20" s="3"/>
      <c r="E20" s="3"/>
    </row>
    <row r="21" spans="1:5" ht="15" customHeight="1" x14ac:dyDescent="0.25">
      <c r="A21" s="25"/>
      <c r="B21" s="3"/>
      <c r="C21" s="3"/>
      <c r="D21" s="3"/>
      <c r="E21" s="3"/>
    </row>
    <row r="22" spans="1:5" ht="15" customHeight="1" x14ac:dyDescent="0.25">
      <c r="A22" s="25"/>
      <c r="B22" s="3"/>
      <c r="C22" s="3"/>
      <c r="D22" s="3"/>
      <c r="E22" s="3"/>
    </row>
    <row r="23" spans="1:5" ht="15" customHeight="1" x14ac:dyDescent="0.25">
      <c r="A23" s="25"/>
      <c r="B23" s="3"/>
      <c r="C23" s="3"/>
      <c r="D23" s="3"/>
      <c r="E23" s="3"/>
    </row>
    <row r="24" spans="1:5" ht="15" customHeight="1" x14ac:dyDescent="0.25">
      <c r="A24" s="25"/>
      <c r="B24" s="3"/>
      <c r="C24" s="3"/>
      <c r="D24" s="3"/>
      <c r="E24" s="3"/>
    </row>
    <row r="25" spans="1:5" ht="15" customHeight="1" x14ac:dyDescent="0.25">
      <c r="A25" s="25"/>
      <c r="B25" s="3"/>
      <c r="C25" s="3"/>
      <c r="D25" s="3"/>
      <c r="E25" s="3"/>
    </row>
    <row r="26" spans="1:5" ht="15" customHeight="1" x14ac:dyDescent="0.25">
      <c r="A26" s="25"/>
      <c r="B26" s="3"/>
      <c r="C26" s="3"/>
      <c r="D26" s="3"/>
      <c r="E26" s="3"/>
    </row>
    <row r="27" spans="1:5" ht="15" customHeight="1" x14ac:dyDescent="0.25">
      <c r="A27" s="25"/>
      <c r="B27" s="3"/>
      <c r="C27" s="3"/>
      <c r="D27" s="3"/>
      <c r="E27" s="3"/>
    </row>
    <row r="28" spans="1:5" ht="15" customHeight="1" x14ac:dyDescent="0.25">
      <c r="A28" s="25"/>
      <c r="B28" s="3"/>
      <c r="C28" s="3"/>
      <c r="D28" s="3"/>
      <c r="E28" s="3"/>
    </row>
    <row r="29" spans="1:5" ht="15" customHeight="1" x14ac:dyDescent="0.25">
      <c r="A29" s="25"/>
      <c r="B29" s="3"/>
      <c r="C29" s="3"/>
      <c r="D29" s="3"/>
      <c r="E29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03-2024, Kategorija 1</vt:lpstr>
      <vt:lpstr>03-2024,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2024-04-19T09:09:54Z</dcterms:modified>
</cp:coreProperties>
</file>