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 activeTab="1"/>
  </bookViews>
  <sheets>
    <sheet name="05-2024, Kategorija 1" sheetId="1" r:id="rId1"/>
    <sheet name="05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D20" i="1" l="1"/>
  <c r="D87" i="1"/>
  <c r="D82" i="1"/>
  <c r="A10" i="3" l="1"/>
  <c r="D72" i="1"/>
  <c r="A11" i="3"/>
  <c r="D67" i="1"/>
  <c r="D56" i="1"/>
  <c r="D45" i="1"/>
  <c r="D14" i="1"/>
  <c r="D35" i="1" l="1"/>
  <c r="D41" i="1"/>
  <c r="A8" i="3"/>
  <c r="A13" i="3" s="1"/>
  <c r="D28" i="1" l="1"/>
  <c r="D24" i="1"/>
</calcChain>
</file>

<file path=xl/sharedStrings.xml><?xml version="1.0" encoding="utf-8"?>
<sst xmlns="http://schemas.openxmlformats.org/spreadsheetml/2006/main" count="259" uniqueCount="114">
  <si>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</si>
  <si>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</si>
  <si>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</si>
  <si>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</si>
  <si>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</si>
  <si>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</si>
  <si>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</si>
  <si>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</si>
  <si>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</si>
  <si>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ZAGREB</t>
  </si>
  <si>
    <t>ALFA-DATA d.o.o.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</si>
  <si>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</si>
  <si>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</si>
  <si>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</si>
  <si>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</si>
  <si>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</si>
  <si>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</si>
  <si>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SESVETE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</si>
  <si>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</si>
  <si>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</si>
  <si>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</si>
  <si>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</si>
  <si>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</si>
  <si>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</si>
  <si>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</si>
  <si>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</si>
  <si>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</si>
  <si>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</si>
  <si>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</si>
  <si>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IBS TECH d.o.o.</t>
  </si>
  <si>
    <t>ZAGREBAČKI HOLDIN PODRUŽNICA ČISTOĆA d.o.o.</t>
  </si>
  <si>
    <t>ČAKOVEC</t>
  </si>
  <si>
    <t>R-GLOBAL d.o.o.</t>
  </si>
  <si>
    <t>Ukupno VODOOPSKRBA I ODVODNJA d.o.o.</t>
  </si>
  <si>
    <t>EPP d.o.o.</t>
  </si>
  <si>
    <t>INVENTIVNA RJEŠENJA d.o.o.</t>
  </si>
  <si>
    <t>ZAGREBAČKI ELEKTRIČNI TRAMVAJ d.o.o.</t>
  </si>
  <si>
    <t>FINA</t>
  </si>
  <si>
    <t>VELIKA GORICA</t>
  </si>
  <si>
    <t>3232 - Usluge tekućeg i investicijskog održavanja</t>
  </si>
  <si>
    <t>3222 - Materijal i sirovine</t>
  </si>
  <si>
    <t>3239 - Ostale usluge</t>
  </si>
  <si>
    <t>3221 - Uredski materijal i ostali materijalni rashodi</t>
  </si>
  <si>
    <t>3234 - komunalne usluge</t>
  </si>
  <si>
    <t>3299 - Ostali nespomenuti rashodi poslovanja</t>
  </si>
  <si>
    <t>4241 - Knjige</t>
  </si>
  <si>
    <t>3293 - Reprezentacija</t>
  </si>
  <si>
    <t>3224 - Materijal za tekuće i investicijsko održavanje</t>
  </si>
  <si>
    <t>OPTIMUS LAB d.o.o.</t>
  </si>
  <si>
    <t>ŠKOLSKA KNJIGA d.d.</t>
  </si>
  <si>
    <t>HP-HRVATSKA POŠTA d.d.</t>
  </si>
  <si>
    <t>GMG GRAF j.d.o.</t>
  </si>
  <si>
    <t>E.S.K. d.o.o.</t>
  </si>
  <si>
    <t>OPTI PRINT ADRIA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</si>
  <si>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06135698286</t>
    </r>
  </si>
  <si>
    <t>UBER</t>
  </si>
  <si>
    <t>3291 - Naknade za rad predstavničkih i izvršnih tijela, povjerenstva i sl.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</si>
  <si>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01605259139</t>
    </r>
  </si>
  <si>
    <t>INFORMACIJA O TROŠENJU SREDSTAVA ZA svibanj 2024.g</t>
  </si>
  <si>
    <t>CRESANKA</t>
  </si>
  <si>
    <t>CRES</t>
  </si>
  <si>
    <t>LUCIJA TUSTANIĆ</t>
  </si>
  <si>
    <t>3237 - Ugovori o djelu</t>
  </si>
  <si>
    <t>Sesvete, 12.06.2024.</t>
  </si>
  <si>
    <t>MISLAV ŠELENDIĆ</t>
  </si>
  <si>
    <t>TOPLICE SVETI MARTIN d.d.</t>
  </si>
  <si>
    <t>TOPLICE SV.MARTIN</t>
  </si>
  <si>
    <t>DODIVERO</t>
  </si>
  <si>
    <t>INFO-G d.o.o.l</t>
  </si>
  <si>
    <t>FOTON PROMET d.o.o.</t>
  </si>
  <si>
    <t>NARODNE NOVINE d.d.</t>
  </si>
  <si>
    <t>Ukupno HP-HRVATSKA POŠTA d.d.</t>
  </si>
  <si>
    <t>ING-GRAD d.o.o.</t>
  </si>
  <si>
    <t>Ukupno ING-GRAD d.o.o.</t>
  </si>
  <si>
    <t>DIMNJAČARSKA OBRTNIČKA ZADUGA</t>
  </si>
  <si>
    <t>LESNINA H. d.o.o.</t>
  </si>
  <si>
    <t>ZRIM-KO d.o.o.</t>
  </si>
  <si>
    <t>LJUBLJANA</t>
  </si>
  <si>
    <t>Ukupno FOTON PROMET d.o.o.</t>
  </si>
  <si>
    <t>VICKO MARELIĆ</t>
  </si>
  <si>
    <t>Ukupno NARODNE NOVINE d.d.</t>
  </si>
  <si>
    <t>ZAGREBAČKI HOLDING D.O.O. Podružnica Zrinjevac</t>
  </si>
  <si>
    <t>Ukupno GMG GRAF j.d.o.</t>
  </si>
  <si>
    <t>JOSIP GALIOT PEKARSKI OBRT DINARA</t>
  </si>
  <si>
    <t>3293-Reprezentacija</t>
  </si>
  <si>
    <t>NEO RECYCLING j.d.o.o.</t>
  </si>
  <si>
    <t>IVANJA REKA</t>
  </si>
  <si>
    <t>LIMES PLUS d.o.o</t>
  </si>
  <si>
    <t>3225 - Sitni inventar</t>
  </si>
  <si>
    <t>Ukupno LIMES PLUS d.o.o</t>
  </si>
  <si>
    <t>AKD - ZAŠTITA d.o.o.</t>
  </si>
  <si>
    <t>VELINA DESIGN, obrt za usluge i trgovinu</t>
  </si>
  <si>
    <t>4223 - Oprema za održavanje i zaštitu</t>
  </si>
  <si>
    <t>PERSPEKTIVA, VL. PETRA BRATUŠA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</si>
  <si>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09253797076</t>
    </r>
  </si>
  <si>
    <t>4221 - Uredska oprema i namještaj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</si>
  <si>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09598170798</t>
    </r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</si>
  <si>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01254445043</t>
    </r>
  </si>
  <si>
    <t>PIZZERIA STARI ZAGREB</t>
  </si>
  <si>
    <t>72253521400</t>
  </si>
  <si>
    <t>KRAŠ PREHRAMBENA INDUSTRIJA d.d.</t>
  </si>
  <si>
    <t>94989605030</t>
  </si>
  <si>
    <t>KAUFLAND HRVATSKA k.d.</t>
  </si>
  <si>
    <t>47432874968</t>
  </si>
  <si>
    <t>HŽ putnički prijevoz</t>
  </si>
  <si>
    <t>80572192786</t>
  </si>
  <si>
    <t>Ukupno KAUFLAND HRVATSKA k.d.</t>
  </si>
  <si>
    <t>ŽELJEZARA JOLE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</si>
  <si>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00635590020</t>
    </r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</si>
  <si>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11"/>
        <color theme="1"/>
        <rFont val="Calibri"/>
        <family val="2"/>
        <charset val="238"/>
        <scheme val="minor"/>
      </rPr>
      <t>LLER  d.o.o.</t>
    </r>
  </si>
  <si>
    <t>84698789700</t>
  </si>
  <si>
    <t>INFORMACIJA O TROŠENJU SREDSTAVA ZA svibanj 2024.g.</t>
  </si>
  <si>
    <t>Ukupno LESNINA d.o.o.</t>
  </si>
  <si>
    <t>3111 - Plaće (bruto) za redovan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</si>
</sst>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6" xfId="0" applyFill="1" applyBorder="1"/>
    <xf numFmtId="49" fontId="0" fillId="2" borderId="1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164" fontId="0" fillId="4" borderId="2" xfId="0" applyNumberFormat="1" applyFill="1" applyBorder="1"/>
    <xf numFmtId="0" fontId="0" fillId="0" borderId="0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164" fontId="0" fillId="2" borderId="1" xfId="0" applyNumberFormat="1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0" xfId="0" applyFill="1" applyBorder="1"/>
    <xf numFmtId="49" fontId="0" fillId="3" borderId="1" xfId="0" applyNumberFormat="1" applyFill="1" applyBorder="1" applyAlignment="1">
      <alignment horizontal="right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7"/>
  <sheetViews>
    <sheetView topLeftCell="A73" workbookViewId="0">
      <selection activeCell="D41" sqref="D41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54" t="s">
        <v>0</v>
      </c>
      <c r="B1" s="54"/>
      <c r="C1" s="54"/>
    </row>
    <row r="2" spans="1:5" x14ac:dyDescent="0.25">
      <c r="A2" s="55" t="s">
        <v>1</v>
      </c>
      <c r="B2" s="55"/>
      <c r="C2" s="55"/>
    </row>
    <row r="4" spans="1:5" x14ac:dyDescent="0.25">
      <c r="A4" s="56" t="s">
        <v>58</v>
      </c>
      <c r="B4" s="56"/>
      <c r="C4" s="56"/>
      <c r="D4" s="56"/>
      <c r="E4" s="56"/>
    </row>
    <row r="5" spans="1:5" x14ac:dyDescent="0.25">
      <c r="E5" t="s">
        <v>7</v>
      </c>
    </row>
    <row r="6" spans="1:5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5" ht="30" customHeight="1" x14ac:dyDescent="0.25">
      <c r="A7" s="43" t="s">
        <v>59</v>
      </c>
      <c r="B7" s="43">
        <v>47639427219</v>
      </c>
      <c r="C7" s="45" t="s">
        <v>60</v>
      </c>
      <c r="D7" s="27">
        <v>101</v>
      </c>
      <c r="E7" s="43" t="s">
        <v>20</v>
      </c>
    </row>
    <row r="8" spans="1:5" ht="30" customHeight="1" x14ac:dyDescent="0.25">
      <c r="A8" s="9" t="s">
        <v>65</v>
      </c>
      <c r="B8" s="26">
        <v>37324171729</v>
      </c>
      <c r="C8" s="44" t="s">
        <v>66</v>
      </c>
      <c r="D8" s="27">
        <v>230</v>
      </c>
      <c r="E8" s="43" t="s">
        <v>20</v>
      </c>
    </row>
    <row r="9" spans="1:5" ht="30" customHeight="1" x14ac:dyDescent="0.25">
      <c r="A9" s="9" t="s">
        <v>35</v>
      </c>
      <c r="B9" s="26">
        <v>90708101924</v>
      </c>
      <c r="C9" s="26" t="s">
        <v>38</v>
      </c>
      <c r="D9" s="27">
        <v>345.58</v>
      </c>
      <c r="E9" s="9" t="s">
        <v>40</v>
      </c>
    </row>
    <row r="10" spans="1:5" ht="30" customHeight="1" x14ac:dyDescent="0.25">
      <c r="A10" s="9" t="s">
        <v>67</v>
      </c>
      <c r="B10" s="26">
        <v>87411703368</v>
      </c>
      <c r="C10" s="26" t="s">
        <v>17</v>
      </c>
      <c r="D10" s="27">
        <v>900</v>
      </c>
      <c r="E10" s="46" t="s">
        <v>46</v>
      </c>
    </row>
    <row r="11" spans="1:5" ht="30" customHeight="1" x14ac:dyDescent="0.25">
      <c r="A11" s="9" t="s">
        <v>68</v>
      </c>
      <c r="B11" s="9">
        <v>17371898479</v>
      </c>
      <c r="C11" s="26" t="s">
        <v>9</v>
      </c>
      <c r="D11" s="27">
        <v>2250</v>
      </c>
      <c r="E11" s="9" t="s">
        <v>39</v>
      </c>
    </row>
    <row r="12" spans="1:5" ht="30" customHeight="1" x14ac:dyDescent="0.25">
      <c r="A12" s="11" t="s">
        <v>69</v>
      </c>
      <c r="B12" s="24">
        <v>99825614646</v>
      </c>
      <c r="C12" s="24" t="s">
        <v>17</v>
      </c>
      <c r="D12" s="18">
        <v>3048.63</v>
      </c>
      <c r="E12" s="11" t="s">
        <v>39</v>
      </c>
    </row>
    <row r="13" spans="1:5" ht="30" customHeight="1" x14ac:dyDescent="0.25">
      <c r="A13" s="11" t="s">
        <v>69</v>
      </c>
      <c r="B13" s="24">
        <v>99825614646</v>
      </c>
      <c r="C13" s="24" t="s">
        <v>17</v>
      </c>
      <c r="D13" s="18">
        <v>2826.29</v>
      </c>
      <c r="E13" s="11" t="s">
        <v>39</v>
      </c>
    </row>
    <row r="14" spans="1:5" ht="30" customHeight="1" x14ac:dyDescent="0.25">
      <c r="A14" s="51" t="s">
        <v>78</v>
      </c>
      <c r="B14" s="52"/>
      <c r="C14" s="53"/>
      <c r="D14" s="31">
        <f>SUM(D12:D13)</f>
        <v>5874.92</v>
      </c>
      <c r="E14" s="30"/>
    </row>
    <row r="15" spans="1:5" ht="30" customHeight="1" x14ac:dyDescent="0.25">
      <c r="A15" s="42" t="s">
        <v>70</v>
      </c>
      <c r="B15" s="39">
        <v>64546066176</v>
      </c>
      <c r="C15" s="24" t="s">
        <v>9</v>
      </c>
      <c r="D15" s="40">
        <v>17.12</v>
      </c>
      <c r="E15" s="12" t="s">
        <v>42</v>
      </c>
    </row>
    <row r="16" spans="1:5" ht="30" customHeight="1" x14ac:dyDescent="0.25">
      <c r="A16" s="42" t="s">
        <v>70</v>
      </c>
      <c r="B16" s="39">
        <v>64546066176</v>
      </c>
      <c r="C16" s="24" t="s">
        <v>9</v>
      </c>
      <c r="D16" s="40">
        <v>174.38</v>
      </c>
      <c r="E16" s="12" t="s">
        <v>42</v>
      </c>
    </row>
    <row r="17" spans="1:10" ht="30" customHeight="1" x14ac:dyDescent="0.25">
      <c r="A17" s="42" t="s">
        <v>70</v>
      </c>
      <c r="B17" s="39">
        <v>64546066176</v>
      </c>
      <c r="C17" s="24" t="s">
        <v>9</v>
      </c>
      <c r="D17" s="40">
        <v>752.83</v>
      </c>
      <c r="E17" s="12" t="s">
        <v>42</v>
      </c>
    </row>
    <row r="18" spans="1:10" ht="30" customHeight="1" x14ac:dyDescent="0.25">
      <c r="A18" s="42" t="s">
        <v>70</v>
      </c>
      <c r="B18" s="39">
        <v>64546066176</v>
      </c>
      <c r="C18" s="24" t="s">
        <v>9</v>
      </c>
      <c r="D18" s="40">
        <v>110.14</v>
      </c>
      <c r="E18" s="12" t="s">
        <v>42</v>
      </c>
    </row>
    <row r="19" spans="1:10" ht="30" customHeight="1" x14ac:dyDescent="0.25">
      <c r="A19" s="42" t="s">
        <v>70</v>
      </c>
      <c r="B19" s="39">
        <v>64546066176</v>
      </c>
      <c r="C19" s="24" t="s">
        <v>9</v>
      </c>
      <c r="D19" s="40">
        <v>45.04</v>
      </c>
      <c r="E19" s="12" t="s">
        <v>42</v>
      </c>
    </row>
    <row r="20" spans="1:10" ht="30" customHeight="1" x14ac:dyDescent="0.25">
      <c r="A20" s="51" t="s">
        <v>80</v>
      </c>
      <c r="B20" s="52"/>
      <c r="C20" s="53"/>
      <c r="D20" s="31">
        <f>SUM(D15:D19)</f>
        <v>1099.51</v>
      </c>
      <c r="E20" s="30"/>
    </row>
    <row r="21" spans="1:10" ht="30" customHeight="1" x14ac:dyDescent="0.25">
      <c r="A21" s="9" t="s">
        <v>10</v>
      </c>
      <c r="B21" s="26">
        <v>29662814017</v>
      </c>
      <c r="C21" s="26" t="s">
        <v>9</v>
      </c>
      <c r="D21" s="27">
        <v>116.14</v>
      </c>
      <c r="E21" s="9" t="s">
        <v>19</v>
      </c>
    </row>
    <row r="22" spans="1:10" ht="30" customHeight="1" x14ac:dyDescent="0.25">
      <c r="A22" s="9" t="s">
        <v>50</v>
      </c>
      <c r="B22" s="26">
        <v>87311810356</v>
      </c>
      <c r="C22" s="26" t="s">
        <v>9</v>
      </c>
      <c r="D22" s="27">
        <v>1.05</v>
      </c>
      <c r="E22" s="9" t="s">
        <v>23</v>
      </c>
    </row>
    <row r="23" spans="1:10" ht="30" customHeight="1" x14ac:dyDescent="0.25">
      <c r="A23" s="9" t="s">
        <v>50</v>
      </c>
      <c r="B23" s="26">
        <v>87311810356</v>
      </c>
      <c r="C23" s="26" t="s">
        <v>9</v>
      </c>
      <c r="D23" s="27">
        <v>4.33</v>
      </c>
      <c r="E23" s="9" t="s">
        <v>23</v>
      </c>
    </row>
    <row r="24" spans="1:10" ht="30" customHeight="1" x14ac:dyDescent="0.25">
      <c r="A24" s="51" t="s">
        <v>71</v>
      </c>
      <c r="B24" s="52"/>
      <c r="C24" s="53"/>
      <c r="D24" s="31">
        <f>SUM(D22:D23)</f>
        <v>5.38</v>
      </c>
      <c r="E24" s="30"/>
    </row>
    <row r="25" spans="1:10" ht="30" customHeight="1" x14ac:dyDescent="0.25">
      <c r="A25" s="9" t="s">
        <v>34</v>
      </c>
      <c r="B25" s="26">
        <v>10206153559</v>
      </c>
      <c r="C25" s="26" t="s">
        <v>9</v>
      </c>
      <c r="D25" s="27">
        <v>84.3</v>
      </c>
      <c r="E25" s="10" t="s">
        <v>42</v>
      </c>
    </row>
    <row r="26" spans="1:10" ht="30" customHeight="1" x14ac:dyDescent="0.25">
      <c r="A26" s="11" t="s">
        <v>72</v>
      </c>
      <c r="B26" s="24">
        <v>93245284305</v>
      </c>
      <c r="C26" s="24" t="s">
        <v>9</v>
      </c>
      <c r="D26" s="18">
        <v>8377.5</v>
      </c>
      <c r="E26" s="11" t="s">
        <v>39</v>
      </c>
    </row>
    <row r="27" spans="1:10" ht="30" customHeight="1" x14ac:dyDescent="0.25">
      <c r="A27" s="11" t="s">
        <v>72</v>
      </c>
      <c r="B27" s="24">
        <v>93245284305</v>
      </c>
      <c r="C27" s="24" t="s">
        <v>9</v>
      </c>
      <c r="D27" s="18">
        <v>54273.99</v>
      </c>
      <c r="E27" s="11" t="s">
        <v>39</v>
      </c>
    </row>
    <row r="28" spans="1:10" ht="30" customHeight="1" x14ac:dyDescent="0.25">
      <c r="A28" s="51" t="s">
        <v>73</v>
      </c>
      <c r="B28" s="52"/>
      <c r="C28" s="53"/>
      <c r="D28" s="31">
        <f>SUM(D26:D27)</f>
        <v>62651.49</v>
      </c>
      <c r="E28" s="30"/>
    </row>
    <row r="29" spans="1:10" ht="30" customHeight="1" x14ac:dyDescent="0.25">
      <c r="A29" s="1" t="s">
        <v>11</v>
      </c>
      <c r="B29" s="8">
        <v>87939104217</v>
      </c>
      <c r="C29" s="8" t="s">
        <v>9</v>
      </c>
      <c r="D29" s="27">
        <v>75.37</v>
      </c>
      <c r="E29" s="1" t="s">
        <v>21</v>
      </c>
    </row>
    <row r="30" spans="1:10" ht="30" customHeight="1" x14ac:dyDescent="0.25">
      <c r="A30" s="1" t="s">
        <v>74</v>
      </c>
      <c r="B30" s="26" t="s">
        <v>97</v>
      </c>
      <c r="C30" s="8" t="s">
        <v>9</v>
      </c>
      <c r="D30" s="27">
        <v>429.73</v>
      </c>
      <c r="E30" s="9" t="s">
        <v>22</v>
      </c>
    </row>
    <row r="31" spans="1:10" ht="30" customHeight="1" x14ac:dyDescent="0.25">
      <c r="A31" s="11" t="s">
        <v>12</v>
      </c>
      <c r="B31" s="24">
        <v>81793146560</v>
      </c>
      <c r="C31" s="24" t="s">
        <v>9</v>
      </c>
      <c r="D31" s="18">
        <v>40.65</v>
      </c>
      <c r="E31" s="11" t="s">
        <v>23</v>
      </c>
      <c r="I31" s="34"/>
      <c r="J31" s="34"/>
    </row>
    <row r="32" spans="1:10" ht="30" customHeight="1" x14ac:dyDescent="0.25">
      <c r="A32" s="11" t="s">
        <v>12</v>
      </c>
      <c r="B32" s="24">
        <v>81793146560</v>
      </c>
      <c r="C32" s="24" t="s">
        <v>9</v>
      </c>
      <c r="D32" s="18">
        <v>14.6</v>
      </c>
      <c r="E32" s="11" t="s">
        <v>23</v>
      </c>
      <c r="H32" s="36"/>
      <c r="I32" s="33"/>
      <c r="J32" s="35"/>
    </row>
    <row r="33" spans="1:5" ht="30" customHeight="1" x14ac:dyDescent="0.25">
      <c r="A33" s="11" t="s">
        <v>12</v>
      </c>
      <c r="B33" s="24">
        <v>81793146560</v>
      </c>
      <c r="C33" s="24" t="s">
        <v>9</v>
      </c>
      <c r="D33" s="18">
        <v>40.65</v>
      </c>
      <c r="E33" s="11" t="s">
        <v>23</v>
      </c>
    </row>
    <row r="34" spans="1:5" ht="30" customHeight="1" x14ac:dyDescent="0.25">
      <c r="A34" s="11" t="s">
        <v>12</v>
      </c>
      <c r="B34" s="24">
        <v>81793146560</v>
      </c>
      <c r="C34" s="24" t="s">
        <v>9</v>
      </c>
      <c r="D34" s="18">
        <v>51.3</v>
      </c>
      <c r="E34" s="11" t="s">
        <v>23</v>
      </c>
    </row>
    <row r="35" spans="1:5" ht="30" customHeight="1" x14ac:dyDescent="0.25">
      <c r="A35" s="51" t="s">
        <v>14</v>
      </c>
      <c r="B35" s="52"/>
      <c r="C35" s="53"/>
      <c r="D35" s="14">
        <f>SUM(D31:D34)</f>
        <v>147.19999999999999</v>
      </c>
      <c r="E35" s="15"/>
    </row>
    <row r="36" spans="1:5" ht="30" customHeight="1" x14ac:dyDescent="0.25">
      <c r="A36" s="9" t="s">
        <v>16</v>
      </c>
      <c r="B36" s="26">
        <v>61817894937</v>
      </c>
      <c r="C36" s="26" t="s">
        <v>9</v>
      </c>
      <c r="D36" s="27">
        <v>57.07</v>
      </c>
      <c r="E36" s="9" t="s">
        <v>22</v>
      </c>
    </row>
    <row r="37" spans="1:5" ht="30" customHeight="1" x14ac:dyDescent="0.25">
      <c r="A37" s="9" t="s">
        <v>76</v>
      </c>
      <c r="B37" s="26" t="s">
        <v>96</v>
      </c>
      <c r="C37" s="26" t="s">
        <v>77</v>
      </c>
      <c r="D37" s="27">
        <v>27.15</v>
      </c>
      <c r="E37" s="10" t="s">
        <v>42</v>
      </c>
    </row>
    <row r="38" spans="1:5" ht="30" customHeight="1" x14ac:dyDescent="0.25">
      <c r="A38" s="11" t="s">
        <v>75</v>
      </c>
      <c r="B38" s="24">
        <v>36998794856</v>
      </c>
      <c r="C38" s="24" t="s">
        <v>9</v>
      </c>
      <c r="D38" s="18">
        <v>179.95</v>
      </c>
      <c r="E38" s="11" t="s">
        <v>88</v>
      </c>
    </row>
    <row r="39" spans="1:5" ht="30" customHeight="1" x14ac:dyDescent="0.25">
      <c r="A39" s="11" t="s">
        <v>75</v>
      </c>
      <c r="B39" s="24">
        <v>36998794856</v>
      </c>
      <c r="C39" s="24" t="s">
        <v>9</v>
      </c>
      <c r="D39" s="18">
        <v>407.99</v>
      </c>
      <c r="E39" s="11" t="s">
        <v>95</v>
      </c>
    </row>
    <row r="40" spans="1:5" ht="30" customHeight="1" x14ac:dyDescent="0.25">
      <c r="A40" s="11" t="s">
        <v>75</v>
      </c>
      <c r="B40" s="24">
        <v>36998794856</v>
      </c>
      <c r="C40" s="24" t="s">
        <v>9</v>
      </c>
      <c r="D40" s="18">
        <v>139</v>
      </c>
      <c r="E40" s="11" t="s">
        <v>88</v>
      </c>
    </row>
    <row r="41" spans="1:5" ht="30" customHeight="1" x14ac:dyDescent="0.25">
      <c r="A41" s="51" t="s">
        <v>112</v>
      </c>
      <c r="B41" s="52"/>
      <c r="C41" s="53"/>
      <c r="D41" s="31">
        <f>SUM(D38:D40)</f>
        <v>726.94</v>
      </c>
      <c r="E41" s="30"/>
    </row>
    <row r="42" spans="1:5" ht="30" customHeight="1" x14ac:dyDescent="0.25">
      <c r="A42" s="1" t="s">
        <v>15</v>
      </c>
      <c r="B42" s="8">
        <v>70133616033</v>
      </c>
      <c r="C42" s="8" t="s">
        <v>9</v>
      </c>
      <c r="D42" s="27">
        <v>20.399999999999999</v>
      </c>
      <c r="E42" s="9" t="s">
        <v>23</v>
      </c>
    </row>
    <row r="43" spans="1:5" ht="30" customHeight="1" x14ac:dyDescent="0.25">
      <c r="A43" s="11" t="s">
        <v>51</v>
      </c>
      <c r="B43" s="24">
        <v>49708802900</v>
      </c>
      <c r="C43" s="24" t="s">
        <v>17</v>
      </c>
      <c r="D43" s="18">
        <v>140.63</v>
      </c>
      <c r="E43" s="11" t="s">
        <v>41</v>
      </c>
    </row>
    <row r="44" spans="1:5" ht="30" customHeight="1" x14ac:dyDescent="0.25">
      <c r="A44" s="11" t="s">
        <v>51</v>
      </c>
      <c r="B44" s="24">
        <v>49708802900</v>
      </c>
      <c r="C44" s="24" t="s">
        <v>17</v>
      </c>
      <c r="D44" s="18">
        <v>31.25</v>
      </c>
      <c r="E44" s="11" t="s">
        <v>41</v>
      </c>
    </row>
    <row r="45" spans="1:5" ht="30" customHeight="1" x14ac:dyDescent="0.25">
      <c r="A45" s="51" t="s">
        <v>82</v>
      </c>
      <c r="B45" s="52"/>
      <c r="C45" s="53"/>
      <c r="D45" s="31">
        <f>SUM(D43:D44)</f>
        <v>171.88</v>
      </c>
      <c r="E45" s="30"/>
    </row>
    <row r="46" spans="1:5" ht="30" customHeight="1" x14ac:dyDescent="0.25">
      <c r="A46" s="9" t="s">
        <v>52</v>
      </c>
      <c r="B46" s="26" t="s">
        <v>54</v>
      </c>
      <c r="C46" s="26" t="s">
        <v>9</v>
      </c>
      <c r="D46" s="27">
        <v>925</v>
      </c>
      <c r="E46" s="9" t="s">
        <v>39</v>
      </c>
    </row>
    <row r="47" spans="1:5" ht="30" customHeight="1" x14ac:dyDescent="0.25">
      <c r="A47" s="41" t="s">
        <v>49</v>
      </c>
      <c r="B47" s="26">
        <v>38967655335</v>
      </c>
      <c r="C47" s="26" t="s">
        <v>9</v>
      </c>
      <c r="D47" s="38">
        <v>10</v>
      </c>
      <c r="E47" s="38" t="s">
        <v>45</v>
      </c>
    </row>
    <row r="48" spans="1:5" ht="30" customHeight="1" x14ac:dyDescent="0.25">
      <c r="A48" s="1" t="s">
        <v>13</v>
      </c>
      <c r="B48" s="8">
        <v>98508242768</v>
      </c>
      <c r="C48" s="8" t="s">
        <v>9</v>
      </c>
      <c r="D48" s="27">
        <v>160</v>
      </c>
      <c r="E48" s="1" t="s">
        <v>19</v>
      </c>
    </row>
    <row r="49" spans="1:6" ht="30" customHeight="1" x14ac:dyDescent="0.25">
      <c r="A49" s="9" t="s">
        <v>36</v>
      </c>
      <c r="B49" s="26">
        <v>82031999604</v>
      </c>
      <c r="C49" s="26" t="s">
        <v>9</v>
      </c>
      <c r="D49" s="27">
        <v>115.47</v>
      </c>
      <c r="E49" s="9" t="s">
        <v>24</v>
      </c>
    </row>
    <row r="50" spans="1:6" ht="30" customHeight="1" x14ac:dyDescent="0.25">
      <c r="A50" s="9" t="s">
        <v>37</v>
      </c>
      <c r="B50" s="9">
        <v>85821130368</v>
      </c>
      <c r="C50" s="26" t="s">
        <v>9</v>
      </c>
      <c r="D50" s="27">
        <v>1.66</v>
      </c>
      <c r="E50" s="9" t="s">
        <v>19</v>
      </c>
      <c r="F50" s="28"/>
    </row>
    <row r="51" spans="1:6" ht="30" customHeight="1" x14ac:dyDescent="0.25">
      <c r="A51" s="9" t="s">
        <v>81</v>
      </c>
      <c r="B51" s="9">
        <v>85584865987</v>
      </c>
      <c r="C51" s="26" t="s">
        <v>9</v>
      </c>
      <c r="D51" s="27">
        <v>997.1</v>
      </c>
      <c r="E51" s="9" t="s">
        <v>39</v>
      </c>
      <c r="F51" s="47"/>
    </row>
    <row r="52" spans="1:6" ht="30" customHeight="1" x14ac:dyDescent="0.25">
      <c r="A52" s="9" t="s">
        <v>83</v>
      </c>
      <c r="B52" s="9">
        <v>16550811663</v>
      </c>
      <c r="C52" s="26" t="s">
        <v>17</v>
      </c>
      <c r="D52" s="27">
        <v>61</v>
      </c>
      <c r="E52" s="9" t="s">
        <v>84</v>
      </c>
      <c r="F52" s="47"/>
    </row>
    <row r="53" spans="1:6" ht="30" customHeight="1" x14ac:dyDescent="0.25">
      <c r="A53" s="11" t="s">
        <v>27</v>
      </c>
      <c r="B53" s="24">
        <v>83416546499</v>
      </c>
      <c r="C53" s="24" t="s">
        <v>9</v>
      </c>
      <c r="D53" s="18">
        <v>74.989999999999995</v>
      </c>
      <c r="E53" s="11" t="s">
        <v>22</v>
      </c>
    </row>
    <row r="54" spans="1:6" ht="30" customHeight="1" x14ac:dyDescent="0.25">
      <c r="A54" s="11" t="s">
        <v>27</v>
      </c>
      <c r="B54" s="24">
        <v>83416546499</v>
      </c>
      <c r="C54" s="24" t="s">
        <v>9</v>
      </c>
      <c r="D54" s="18">
        <v>218.59</v>
      </c>
      <c r="E54" s="11" t="s">
        <v>22</v>
      </c>
    </row>
    <row r="55" spans="1:6" ht="30" customHeight="1" x14ac:dyDescent="0.25">
      <c r="A55" s="11" t="s">
        <v>27</v>
      </c>
      <c r="B55" s="24">
        <v>83416546499</v>
      </c>
      <c r="C55" s="24" t="s">
        <v>9</v>
      </c>
      <c r="D55" s="18">
        <v>284.36</v>
      </c>
      <c r="E55" s="11" t="s">
        <v>22</v>
      </c>
    </row>
    <row r="56" spans="1:6" ht="30" customHeight="1" x14ac:dyDescent="0.25">
      <c r="A56" s="51" t="s">
        <v>33</v>
      </c>
      <c r="B56" s="52"/>
      <c r="C56" s="53"/>
      <c r="D56" s="14">
        <f>SUM(D53:D55)</f>
        <v>577.94000000000005</v>
      </c>
      <c r="E56" s="15"/>
    </row>
    <row r="57" spans="1:6" ht="30" customHeight="1" x14ac:dyDescent="0.25">
      <c r="A57" s="9" t="s">
        <v>32</v>
      </c>
      <c r="B57" s="26">
        <v>93152082975</v>
      </c>
      <c r="C57" s="26" t="s">
        <v>9</v>
      </c>
      <c r="D57" s="27">
        <v>69.680000000000007</v>
      </c>
      <c r="E57" s="9" t="s">
        <v>41</v>
      </c>
    </row>
    <row r="58" spans="1:6" ht="30" customHeight="1" x14ac:dyDescent="0.25">
      <c r="A58" s="9" t="s">
        <v>28</v>
      </c>
      <c r="B58" s="26">
        <v>94505281348</v>
      </c>
      <c r="C58" s="26" t="s">
        <v>9</v>
      </c>
      <c r="D58" s="27">
        <v>58.06</v>
      </c>
      <c r="E58" s="9" t="s">
        <v>39</v>
      </c>
    </row>
    <row r="59" spans="1:6" ht="30" customHeight="1" x14ac:dyDescent="0.25">
      <c r="A59" s="41" t="s">
        <v>48</v>
      </c>
      <c r="B59" s="26">
        <v>71981294715</v>
      </c>
      <c r="C59" s="26" t="s">
        <v>31</v>
      </c>
      <c r="D59" s="38">
        <v>30</v>
      </c>
      <c r="E59" s="38" t="s">
        <v>19</v>
      </c>
    </row>
    <row r="60" spans="1:6" ht="30" customHeight="1" x14ac:dyDescent="0.25">
      <c r="A60" s="9" t="s">
        <v>30</v>
      </c>
      <c r="B60" s="26">
        <v>85584865987</v>
      </c>
      <c r="C60" s="26" t="s">
        <v>9</v>
      </c>
      <c r="D60" s="27">
        <v>391.53</v>
      </c>
      <c r="E60" s="9" t="s">
        <v>43</v>
      </c>
    </row>
    <row r="61" spans="1:6" ht="30" customHeight="1" x14ac:dyDescent="0.25">
      <c r="A61" s="9" t="s">
        <v>29</v>
      </c>
      <c r="B61" s="26">
        <v>75037095052</v>
      </c>
      <c r="C61" s="26" t="s">
        <v>9</v>
      </c>
      <c r="D61" s="27">
        <v>134.85</v>
      </c>
      <c r="E61" s="9" t="s">
        <v>41</v>
      </c>
    </row>
    <row r="62" spans="1:6" ht="30.75" customHeight="1" x14ac:dyDescent="0.25">
      <c r="A62" s="41" t="s">
        <v>53</v>
      </c>
      <c r="B62" s="26">
        <v>11469787133</v>
      </c>
      <c r="C62" s="26" t="s">
        <v>9</v>
      </c>
      <c r="D62" s="38">
        <v>41.48</v>
      </c>
      <c r="E62" s="38" t="s">
        <v>41</v>
      </c>
    </row>
    <row r="63" spans="1:6" ht="30" customHeight="1" x14ac:dyDescent="0.25">
      <c r="A63" s="41" t="s">
        <v>93</v>
      </c>
      <c r="B63" s="26">
        <v>65293237135</v>
      </c>
      <c r="C63" s="26" t="s">
        <v>9</v>
      </c>
      <c r="D63" s="38">
        <v>11.9</v>
      </c>
      <c r="E63" s="9" t="s">
        <v>23</v>
      </c>
    </row>
    <row r="64" spans="1:6" ht="30" customHeight="1" x14ac:dyDescent="0.25">
      <c r="A64" s="41" t="s">
        <v>85</v>
      </c>
      <c r="B64" s="26">
        <v>16811521824</v>
      </c>
      <c r="C64" s="26" t="s">
        <v>86</v>
      </c>
      <c r="D64" s="38">
        <v>25</v>
      </c>
      <c r="E64" s="38" t="s">
        <v>22</v>
      </c>
    </row>
    <row r="65" spans="1:5" ht="30" customHeight="1" x14ac:dyDescent="0.25">
      <c r="A65" s="42" t="s">
        <v>87</v>
      </c>
      <c r="B65" s="24">
        <v>57560191883</v>
      </c>
      <c r="C65" s="24" t="s">
        <v>9</v>
      </c>
      <c r="D65" s="40">
        <v>25.26</v>
      </c>
      <c r="E65" s="12" t="s">
        <v>42</v>
      </c>
    </row>
    <row r="66" spans="1:5" ht="30" customHeight="1" x14ac:dyDescent="0.25">
      <c r="A66" s="42" t="s">
        <v>87</v>
      </c>
      <c r="B66" s="24">
        <v>57560191883</v>
      </c>
      <c r="C66" s="24" t="s">
        <v>9</v>
      </c>
      <c r="D66" s="40">
        <v>172.59</v>
      </c>
      <c r="E66" s="40" t="s">
        <v>88</v>
      </c>
    </row>
    <row r="67" spans="1:5" ht="30" customHeight="1" x14ac:dyDescent="0.25">
      <c r="A67" s="51" t="s">
        <v>89</v>
      </c>
      <c r="B67" s="52"/>
      <c r="C67" s="53"/>
      <c r="D67" s="31">
        <f>SUM(D65:D66)</f>
        <v>197.85</v>
      </c>
      <c r="E67" s="30"/>
    </row>
    <row r="68" spans="1:5" ht="30" customHeight="1" x14ac:dyDescent="0.25">
      <c r="A68" s="9" t="s">
        <v>90</v>
      </c>
      <c r="B68" s="26" t="s">
        <v>94</v>
      </c>
      <c r="C68" s="26" t="s">
        <v>9</v>
      </c>
      <c r="D68" s="27">
        <v>1042.0999999999999</v>
      </c>
      <c r="E68" s="9" t="s">
        <v>92</v>
      </c>
    </row>
    <row r="69" spans="1:5" ht="30" customHeight="1" x14ac:dyDescent="0.25">
      <c r="A69" s="9" t="s">
        <v>91</v>
      </c>
      <c r="B69" s="26">
        <v>36085224878</v>
      </c>
      <c r="C69" s="26" t="s">
        <v>9</v>
      </c>
      <c r="D69" s="27">
        <v>80</v>
      </c>
      <c r="E69" s="9" t="s">
        <v>44</v>
      </c>
    </row>
    <row r="70" spans="1:5" ht="30" customHeight="1" x14ac:dyDescent="0.25">
      <c r="A70" s="9" t="s">
        <v>64</v>
      </c>
      <c r="B70" s="29"/>
      <c r="C70" s="26"/>
      <c r="D70" s="27">
        <v>625.36</v>
      </c>
      <c r="E70" s="9" t="s">
        <v>62</v>
      </c>
    </row>
    <row r="71" spans="1:5" ht="30" customHeight="1" x14ac:dyDescent="0.25">
      <c r="A71" s="9" t="s">
        <v>79</v>
      </c>
      <c r="B71" s="29"/>
      <c r="C71" s="26"/>
      <c r="D71" s="27">
        <v>149.31</v>
      </c>
      <c r="E71" s="9" t="s">
        <v>62</v>
      </c>
    </row>
    <row r="72" spans="1:5" ht="30" customHeight="1" x14ac:dyDescent="0.25">
      <c r="A72" s="9" t="s">
        <v>61</v>
      </c>
      <c r="B72" s="29"/>
      <c r="C72" s="26"/>
      <c r="D72" s="27">
        <f>87.42+112.9</f>
        <v>200.32</v>
      </c>
      <c r="E72" s="9" t="s">
        <v>62</v>
      </c>
    </row>
    <row r="73" spans="1:5" ht="30" customHeight="1" x14ac:dyDescent="0.25">
      <c r="A73" s="9" t="s">
        <v>98</v>
      </c>
      <c r="B73" s="29" t="s">
        <v>99</v>
      </c>
      <c r="C73" s="26" t="s">
        <v>17</v>
      </c>
      <c r="D73" s="27">
        <v>108.9</v>
      </c>
      <c r="E73" s="9" t="s">
        <v>44</v>
      </c>
    </row>
    <row r="74" spans="1:5" ht="30" customHeight="1" x14ac:dyDescent="0.25">
      <c r="A74" s="9" t="s">
        <v>100</v>
      </c>
      <c r="B74" s="29" t="s">
        <v>101</v>
      </c>
      <c r="C74" s="26" t="s">
        <v>9</v>
      </c>
      <c r="D74" s="27">
        <v>43.32</v>
      </c>
      <c r="E74" s="9" t="s">
        <v>46</v>
      </c>
    </row>
    <row r="75" spans="1:5" ht="30" customHeight="1" x14ac:dyDescent="0.25">
      <c r="A75" s="11" t="s">
        <v>102</v>
      </c>
      <c r="B75" s="48" t="s">
        <v>103</v>
      </c>
      <c r="C75" s="24" t="s">
        <v>9</v>
      </c>
      <c r="D75" s="18">
        <v>9.99</v>
      </c>
      <c r="E75" s="11" t="s">
        <v>44</v>
      </c>
    </row>
    <row r="76" spans="1:5" ht="30" customHeight="1" x14ac:dyDescent="0.25">
      <c r="A76" s="11" t="s">
        <v>102</v>
      </c>
      <c r="B76" s="48" t="s">
        <v>103</v>
      </c>
      <c r="C76" s="24" t="s">
        <v>9</v>
      </c>
      <c r="D76" s="18">
        <v>39.79</v>
      </c>
      <c r="E76" s="11" t="s">
        <v>44</v>
      </c>
    </row>
    <row r="77" spans="1:5" ht="30" customHeight="1" x14ac:dyDescent="0.25">
      <c r="A77" s="11" t="s">
        <v>102</v>
      </c>
      <c r="B77" s="48" t="s">
        <v>103</v>
      </c>
      <c r="C77" s="24" t="s">
        <v>9</v>
      </c>
      <c r="D77" s="18">
        <v>46.18</v>
      </c>
      <c r="E77" s="11" t="s">
        <v>44</v>
      </c>
    </row>
    <row r="78" spans="1:5" ht="30" customHeight="1" x14ac:dyDescent="0.25">
      <c r="A78" s="11" t="s">
        <v>102</v>
      </c>
      <c r="B78" s="48" t="s">
        <v>103</v>
      </c>
      <c r="C78" s="24" t="s">
        <v>9</v>
      </c>
      <c r="D78" s="18">
        <v>26.64</v>
      </c>
      <c r="E78" s="11" t="s">
        <v>44</v>
      </c>
    </row>
    <row r="79" spans="1:5" ht="30" customHeight="1" x14ac:dyDescent="0.25">
      <c r="A79" s="11" t="s">
        <v>102</v>
      </c>
      <c r="B79" s="48" t="s">
        <v>103</v>
      </c>
      <c r="C79" s="24" t="s">
        <v>9</v>
      </c>
      <c r="D79" s="18">
        <v>51.35</v>
      </c>
      <c r="E79" s="11" t="s">
        <v>44</v>
      </c>
    </row>
    <row r="80" spans="1:5" ht="30" customHeight="1" x14ac:dyDescent="0.25">
      <c r="A80" s="11" t="s">
        <v>102</v>
      </c>
      <c r="B80" s="48" t="s">
        <v>103</v>
      </c>
      <c r="C80" s="24" t="s">
        <v>9</v>
      </c>
      <c r="D80" s="18">
        <v>10.56</v>
      </c>
      <c r="E80" s="11" t="s">
        <v>44</v>
      </c>
    </row>
    <row r="81" spans="1:5" ht="30" customHeight="1" x14ac:dyDescent="0.25">
      <c r="A81" s="11" t="s">
        <v>102</v>
      </c>
      <c r="B81" s="48" t="s">
        <v>103</v>
      </c>
      <c r="C81" s="24" t="s">
        <v>9</v>
      </c>
      <c r="D81" s="18">
        <v>37.85</v>
      </c>
      <c r="E81" s="11" t="s">
        <v>46</v>
      </c>
    </row>
    <row r="82" spans="1:5" ht="30" customHeight="1" x14ac:dyDescent="0.25">
      <c r="A82" s="51" t="s">
        <v>106</v>
      </c>
      <c r="B82" s="52"/>
      <c r="C82" s="53"/>
      <c r="D82" s="31">
        <f>SUM(D75:D81)</f>
        <v>222.36</v>
      </c>
      <c r="E82" s="30"/>
    </row>
    <row r="83" spans="1:5" ht="30" customHeight="1" x14ac:dyDescent="0.25">
      <c r="A83" s="9" t="s">
        <v>104</v>
      </c>
      <c r="B83" s="29" t="s">
        <v>105</v>
      </c>
      <c r="C83" s="26" t="s">
        <v>9</v>
      </c>
      <c r="D83" s="27">
        <v>24.8</v>
      </c>
      <c r="E83" s="9" t="s">
        <v>23</v>
      </c>
    </row>
    <row r="84" spans="1:5" ht="30" customHeight="1" x14ac:dyDescent="0.25">
      <c r="A84" s="9" t="s">
        <v>55</v>
      </c>
      <c r="B84" s="26" t="s">
        <v>57</v>
      </c>
      <c r="C84" s="26" t="s">
        <v>9</v>
      </c>
      <c r="D84" s="27">
        <v>18.36</v>
      </c>
      <c r="E84" s="9" t="s">
        <v>23</v>
      </c>
    </row>
    <row r="85" spans="1:5" ht="30" customHeight="1" x14ac:dyDescent="0.25">
      <c r="A85" s="9" t="s">
        <v>107</v>
      </c>
      <c r="B85" s="29" t="s">
        <v>108</v>
      </c>
      <c r="C85" s="26" t="s">
        <v>17</v>
      </c>
      <c r="D85" s="27">
        <v>24.95</v>
      </c>
      <c r="E85" s="10" t="s">
        <v>47</v>
      </c>
    </row>
    <row r="86" spans="1:5" ht="30" customHeight="1" x14ac:dyDescent="0.25">
      <c r="A86" s="9" t="s">
        <v>109</v>
      </c>
      <c r="B86" s="29" t="s">
        <v>110</v>
      </c>
      <c r="C86" s="26" t="s">
        <v>9</v>
      </c>
      <c r="D86" s="27">
        <v>113.21</v>
      </c>
      <c r="E86" s="9" t="s">
        <v>44</v>
      </c>
    </row>
    <row r="87" spans="1:5" ht="15" customHeight="1" x14ac:dyDescent="0.25">
      <c r="A87" s="49" t="s">
        <v>18</v>
      </c>
      <c r="B87" s="50"/>
      <c r="C87" s="50"/>
      <c r="D87" s="20">
        <f>D7+D8+D9+D10+D11+D14+D20+D21+D24+D25+D28+D29+D30+D35+D36+D37+D41+D42+D45+D46+D47+D48+D49+D50+D51+D52+D56+D57+D58+D59+D60+D61+D62+D63+D64+D67+D68+D69+D70+D71+D72+D73+D74+D82+D83+D84+D85+D86</f>
        <v>81775.570000000007</v>
      </c>
      <c r="E87" s="19"/>
    </row>
    <row r="88" spans="1:5" ht="15" customHeight="1" x14ac:dyDescent="0.25"/>
    <row r="89" spans="1:5" ht="15" customHeight="1" x14ac:dyDescent="0.25">
      <c r="A89" t="s">
        <v>63</v>
      </c>
    </row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x14ac:dyDescent="0.25"/>
    <row r="95" spans="1:5" ht="15" customHeight="1" x14ac:dyDescent="0.25">
      <c r="E95" s="37"/>
    </row>
    <row r="96" spans="1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</sheetData>
  <mergeCells count="14">
    <mergeCell ref="A1:C1"/>
    <mergeCell ref="A2:C2"/>
    <mergeCell ref="A4:E4"/>
    <mergeCell ref="A56:C56"/>
    <mergeCell ref="A24:C24"/>
    <mergeCell ref="A28:C28"/>
    <mergeCell ref="A41:C41"/>
    <mergeCell ref="A14:C14"/>
    <mergeCell ref="A20:C20"/>
    <mergeCell ref="A87:C87"/>
    <mergeCell ref="A35:C35"/>
    <mergeCell ref="A45:C45"/>
    <mergeCell ref="A67:C67"/>
    <mergeCell ref="A82:C8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12" sqref="F1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54" t="s">
        <v>0</v>
      </c>
      <c r="B1" s="54"/>
      <c r="C1" s="54"/>
    </row>
    <row r="2" spans="1:5" x14ac:dyDescent="0.25">
      <c r="A2" s="55" t="s">
        <v>1</v>
      </c>
      <c r="B2" s="55"/>
      <c r="C2" s="55"/>
    </row>
    <row r="4" spans="1:5" x14ac:dyDescent="0.25">
      <c r="A4" s="56" t="s">
        <v>111</v>
      </c>
      <c r="B4" s="56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f>115315.46+312.02+97.67</f>
        <v>115725.15000000001</v>
      </c>
      <c r="B7" s="1" t="s">
        <v>113</v>
      </c>
      <c r="C7" s="3"/>
      <c r="D7" s="3"/>
      <c r="E7" s="3"/>
    </row>
    <row r="8" spans="1:5" ht="30" customHeight="1" x14ac:dyDescent="0.25">
      <c r="A8" s="7">
        <f>17854.23+51.48+16.12</f>
        <v>17921.829999999998</v>
      </c>
      <c r="B8" s="1" t="s">
        <v>25</v>
      </c>
      <c r="C8" s="3"/>
      <c r="D8" s="3"/>
      <c r="E8" s="3"/>
    </row>
    <row r="9" spans="1:5" ht="30" customHeight="1" x14ac:dyDescent="0.25">
      <c r="A9" s="7">
        <v>300</v>
      </c>
      <c r="B9" s="1" t="s">
        <v>26</v>
      </c>
      <c r="C9" s="3"/>
      <c r="D9" s="3"/>
      <c r="E9" s="3"/>
    </row>
    <row r="10" spans="1:5" ht="30" customHeight="1" x14ac:dyDescent="0.25">
      <c r="A10" s="7">
        <f>90+560+1903.4+17.1+60+50+2+40+10+540+170.21+10.19+15+8.91+8.1+18+2.7+15+76.03+20+20+20+20+20+20+20+10+10+10+10+10+10+10</f>
        <v>3806.64</v>
      </c>
      <c r="B10" s="1" t="s">
        <v>20</v>
      </c>
      <c r="C10" s="3"/>
      <c r="D10" s="3"/>
      <c r="E10" s="3"/>
    </row>
    <row r="11" spans="1:5" ht="30" customHeight="1" x14ac:dyDescent="0.25">
      <c r="A11" s="7">
        <f>9.15+2218.6</f>
        <v>2227.75</v>
      </c>
      <c r="B11" s="9" t="s">
        <v>24</v>
      </c>
      <c r="C11" s="3"/>
      <c r="D11" s="3"/>
      <c r="E11" s="3"/>
    </row>
    <row r="12" spans="1:5" ht="30" customHeight="1" x14ac:dyDescent="0.25">
      <c r="A12" s="27">
        <v>308.95</v>
      </c>
      <c r="B12" s="2" t="s">
        <v>56</v>
      </c>
      <c r="C12" s="32"/>
      <c r="D12" s="3"/>
      <c r="E12" s="3"/>
    </row>
    <row r="13" spans="1:5" ht="30" customHeight="1" x14ac:dyDescent="0.25">
      <c r="A13" s="23">
        <f>SUM(A7:A12)</f>
        <v>140290.32000000004</v>
      </c>
      <c r="B13" s="22" t="s">
        <v>18</v>
      </c>
      <c r="C13" s="3"/>
      <c r="D13" s="3"/>
      <c r="E13" s="3"/>
    </row>
    <row r="14" spans="1:5" ht="15" customHeight="1" x14ac:dyDescent="0.25">
      <c r="A14" s="25"/>
      <c r="B14" s="3"/>
      <c r="C14" s="3"/>
      <c r="D14" s="3"/>
      <c r="E14" s="3"/>
    </row>
    <row r="15" spans="1:5" ht="15" customHeight="1" x14ac:dyDescent="0.25">
      <c r="A15" s="25" t="s">
        <v>63</v>
      </c>
      <c r="B15" s="3"/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/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05-2024, Kategorija 1</vt:lpstr>
      <vt:lpstr>05-2024,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2024-07-17T07:59:53Z</dcterms:modified>
</cp:coreProperties>
</file>