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TROŠENJU SREDSTAVA\"/>
    </mc:Choice>
  </mc:AlternateContent>
  <bookViews>
    <workbookView xWindow="0" yWindow="0" windowWidth="15360" windowHeight="7350" activeTab="1"/>
  </bookViews>
  <sheets>
    <sheet name="10-2024, Kategorija 1" sheetId="1" r:id="rId1"/>
    <sheet name="10-2024, Kategorija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8" i="3"/>
  <c r="A7" i="3"/>
  <c r="D79" i="1"/>
  <c r="D11" i="1"/>
  <c r="D71" i="1"/>
  <c r="D39" i="1"/>
  <c r="D44" i="1" l="1"/>
  <c r="D53" i="1"/>
  <c r="D29" i="1" l="1"/>
  <c r="D22" i="1" l="1"/>
  <c r="D15" i="1"/>
  <c r="A15" i="3" l="1"/>
  <c r="D35" i="1" l="1"/>
</calcChain>
</file>

<file path=xl/sharedStrings.xml><?xml version="1.0" encoding="utf-8"?>
<sst xmlns="http://schemas.openxmlformats.org/spreadsheetml/2006/main" count="231" uniqueCount="106">
  <si>
    <t>GIMNAZIJA SESVETE</t>
  </si>
  <si>
    <t>BISTRIČKA 7, SESVETE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</si>
  <si>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</si>
  <si>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</si>
  <si>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</si>
  <si>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</si>
  <si>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</si>
  <si>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</si>
  <si>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</si>
  <si>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3111 Plaće (bruto) za redovan rad</t>
  </si>
  <si>
    <t>ZAGREB</t>
  </si>
  <si>
    <t>HRVATSKA POŠTANSKA BANKA D.D.</t>
  </si>
  <si>
    <t>Hrvatski telekom d.d.</t>
  </si>
  <si>
    <t>VORTEX TECH, obrt za usluge</t>
  </si>
  <si>
    <t>Ukupno Hrvatski telekom d.d.</t>
  </si>
  <si>
    <t>Telemach Hrvatska d.o.o.</t>
  </si>
  <si>
    <t>GRAD ZAGREB - PROLAZNI RAČUN PRIHODA SUDIONIKA</t>
  </si>
  <si>
    <t>Sveukupno</t>
  </si>
  <si>
    <t>3238 - Računalne usluge</t>
  </si>
  <si>
    <t>3211 - Službena putovanja</t>
  </si>
  <si>
    <t>3431 - Bankarske uslug i usluge platnog prometa</t>
  </si>
  <si>
    <t>3234 - Komunalne usluge</t>
  </si>
  <si>
    <t>3231 - Usluge telefona, pošte i prijevoza</t>
  </si>
  <si>
    <t>3212 - Naknada za prijevoz</t>
  </si>
  <si>
    <t>3132 - Doprinosi za obvezno zdravstveno osiguranje</t>
  </si>
  <si>
    <t>3121 - Ostali rashodi za zaposlene</t>
  </si>
  <si>
    <t>VODOOPSKRBA I ODVODNJA d.o.o.</t>
  </si>
  <si>
    <t>TK ELEVATOR EASTERN EUROPE GMBH</t>
  </si>
  <si>
    <t>R-GLOBAL d.o.o.</t>
  </si>
  <si>
    <t>Ukupno VODOOPSKRBA I ODVODNJA d.o.o.</t>
  </si>
  <si>
    <t>ZAGREBAČKI ELEKTRIČNI TRAMVAJ d.o.o.</t>
  </si>
  <si>
    <t>FINA</t>
  </si>
  <si>
    <t>3232 - Usluge tekućeg i investicijskog održavanja</t>
  </si>
  <si>
    <t>3239 - Ostale usluge</t>
  </si>
  <si>
    <t>3291 - Naknade za rad predstavničkih i izvršnih tijela, povjerenstva i sl.</t>
  </si>
  <si>
    <t>3214 - Ostale naknade troškova zaposlenima</t>
  </si>
  <si>
    <t>HEP-OPSKRBA d.o.o.</t>
  </si>
  <si>
    <t>3223 - Energija</t>
  </si>
  <si>
    <t>3433 - Zatezne kamate na doprinose i porez</t>
  </si>
  <si>
    <t>OPTI PRINT ADRIA d.o.o.</t>
  </si>
  <si>
    <t>OPTIMUS LAB d.o.o.</t>
  </si>
  <si>
    <t>ČAKOVEC</t>
  </si>
  <si>
    <t>ZAGREBAČKI HOLDIN PODRUŽNICA ČISTOĆA d.o.o.</t>
  </si>
  <si>
    <t>EPP d.o.o.</t>
  </si>
  <si>
    <t>3221 - Uredski materijal i ostali materijalni rashodi</t>
  </si>
  <si>
    <t>GRADSKA PLINARA ZAGREB-OPSKRBA  d.o.o.</t>
  </si>
  <si>
    <t>SESVETE</t>
  </si>
  <si>
    <t>HUPE</t>
  </si>
  <si>
    <t>3213 - Stručno usavršavanje zapolenika</t>
  </si>
  <si>
    <t>IBS TECH d.o.o.</t>
  </si>
  <si>
    <t>ALFA d.d.</t>
  </si>
  <si>
    <t>DOMINOVIĆ d.o.o.</t>
  </si>
  <si>
    <t>PROFIL KLETT d.o.o.</t>
  </si>
  <si>
    <t>3299 - Ostali nespomenuti rashodi poslovanja</t>
  </si>
  <si>
    <t>3224 - Materijal i dijelovi za tekuće i investicijsko održavanje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</si>
  <si>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07189160632</t>
    </r>
  </si>
  <si>
    <t>4241 - Knjige</t>
  </si>
  <si>
    <t>INFORMACIJA O TROŠENJU SREDSTAVA ZA listopad 2024.g</t>
  </si>
  <si>
    <t>INFORMACIJA O TROŠENJU SREDSTAVA ZA listopad 2024.g.</t>
  </si>
  <si>
    <t>DEICHMAN d.o.o.</t>
  </si>
  <si>
    <t>3227 - Službena, radna i zaštitna odjeća i obuća</t>
  </si>
  <si>
    <t>HP-HRVATSKA POŠTA d.d.</t>
  </si>
  <si>
    <t>Ukupno HP-HRVATSKA POŠTA d.d.</t>
  </si>
  <si>
    <t>NARODNE NOVINE d.d.</t>
  </si>
  <si>
    <t>MIBOR d.o.o.</t>
  </si>
  <si>
    <t>Ukupno MIBOR d.o.o.</t>
  </si>
  <si>
    <t>Državni proračun</t>
  </si>
  <si>
    <t>3433 - Zatezne kamate</t>
  </si>
  <si>
    <t>ZVIBOR d.o.o.</t>
  </si>
  <si>
    <t>TOTIĆ INSTALACIJE d.o.o.</t>
  </si>
  <si>
    <t>Ukupno ZVIBOR d.o.o.</t>
  </si>
  <si>
    <t>BLUEMONT d.o.o.</t>
  </si>
  <si>
    <t>54895392358</t>
  </si>
  <si>
    <t>HOĆU KNJIGU d.o.o.</t>
  </si>
  <si>
    <t>EKONOMSK FAKULTET-ZAGREB</t>
  </si>
  <si>
    <t>3295 - Pristojbe i naknade</t>
  </si>
  <si>
    <r>
      <t>.</t>
    </r>
    <r>
      <rPr>
        <sz val="11"/>
        <color theme="1"/>
        <rFont val="Calibri"/>
        <family val="2"/>
        <charset val="238"/>
        <scheme val="minor"/>
      </rPr>
      <t>03454358063</t>
    </r>
  </si>
  <si>
    <t>EKO DIMNJAK d.o.o.</t>
  </si>
  <si>
    <t>IMP-ELAS d.o.o.</t>
  </si>
  <si>
    <t>METEOR GRUPA - LABUD d.o.o.</t>
  </si>
  <si>
    <t>PAMETNA KUĆA d.o.o.</t>
  </si>
  <si>
    <t>LUCIJA TUSTANIĆ</t>
  </si>
  <si>
    <t>3237 - Ugovori o djelu</t>
  </si>
  <si>
    <t>KONCEPTING, OBT ZA SAVJETOVANJE</t>
  </si>
  <si>
    <t>MAT OBRT ZA PODUKU, VL. MAJA ZELČIĆ</t>
  </si>
  <si>
    <t>HOTELI ZADA d.d.</t>
  </si>
  <si>
    <t>ZADAR</t>
  </si>
  <si>
    <t>SVEUČILIŠTE U ZAGREBU, FILOZOFSKI FAKULTET</t>
  </si>
  <si>
    <t>ELLABO d.o.o.</t>
  </si>
  <si>
    <t>GRAFOMARKETING, VL. ANTE KASAL</t>
  </si>
  <si>
    <t>LUKARIŠĆE</t>
  </si>
  <si>
    <t>ŠKOLSKA KNJIGA d.d.</t>
  </si>
  <si>
    <t>PETRA SOMEK MERIDIJANI OBRT</t>
  </si>
  <si>
    <t>SAMOBOR</t>
  </si>
  <si>
    <t>EKO PLAMEN ŠTIMAC d.o.o.</t>
  </si>
  <si>
    <t>DUGO SELO</t>
  </si>
  <si>
    <t>15.11.2024.</t>
  </si>
  <si>
    <t>Sesvete, 15.11.2024.</t>
  </si>
  <si>
    <t>90633715804</t>
  </si>
  <si>
    <t>40699482950</t>
  </si>
  <si>
    <t>15471608712</t>
  </si>
  <si>
    <t>96946541215</t>
  </si>
  <si>
    <t>48062605125</t>
  </si>
  <si>
    <t>TOP ZBOR d.o.o.</t>
  </si>
  <si>
    <t>HOBBY OBRT ZA PROIZ. I USLUGE</t>
  </si>
  <si>
    <t>3225 - Sitni inventar i auto gume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</si>
</sst>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 applyAlignment="1">
      <alignment wrapText="1"/>
    </xf>
    <xf numFmtId="164" fontId="0" fillId="4" borderId="2" xfId="0" applyNumberFormat="1" applyFill="1" applyBorder="1" applyAlignment="1"/>
    <xf numFmtId="164" fontId="0" fillId="4" borderId="4" xfId="0" applyNumberFormat="1" applyFill="1" applyBorder="1" applyAlignment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164" fontId="0" fillId="3" borderId="1" xfId="0" applyNumberFormat="1" applyFill="1" applyBorder="1"/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0" fontId="0" fillId="0" borderId="0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0" fillId="0" borderId="5" xfId="0" applyBorder="1" applyAlignment="1"/>
    <xf numFmtId="0" fontId="0" fillId="3" borderId="1" xfId="0" applyFill="1" applyBorder="1" applyAlignment="1">
      <alignment wrapText="1"/>
    </xf>
    <xf numFmtId="0" fontId="0" fillId="2" borderId="0" xfId="0" applyFill="1"/>
    <xf numFmtId="0" fontId="0" fillId="0" borderId="1" xfId="0" applyBorder="1" applyAlignment="1">
      <alignment horizontal="right"/>
    </xf>
    <xf numFmtId="4" fontId="0" fillId="5" borderId="1" xfId="0" applyNumberFormat="1" applyFill="1" applyBorder="1" applyAlignment="1">
      <alignment vertical="center"/>
    </xf>
    <xf numFmtId="0" fontId="0" fillId="5" borderId="1" xfId="0" applyFill="1" applyBorder="1"/>
    <xf numFmtId="0" fontId="0" fillId="0" borderId="1" xfId="0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9"/>
  <sheetViews>
    <sheetView topLeftCell="A66" workbookViewId="0">
      <selection activeCell="D82" sqref="D82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3.85546875" customWidth="1"/>
  </cols>
  <sheetData>
    <row r="1" spans="1:5" x14ac:dyDescent="0.25">
      <c r="A1" s="43" t="s">
        <v>0</v>
      </c>
      <c r="B1" s="43"/>
      <c r="C1" s="43"/>
    </row>
    <row r="2" spans="1:5" x14ac:dyDescent="0.25">
      <c r="A2" s="44" t="s">
        <v>1</v>
      </c>
      <c r="B2" s="44"/>
      <c r="C2" s="44"/>
    </row>
    <row r="4" spans="1:5" x14ac:dyDescent="0.25">
      <c r="A4" s="45" t="s">
        <v>57</v>
      </c>
      <c r="B4" s="45"/>
      <c r="C4" s="45"/>
      <c r="D4" s="45"/>
      <c r="E4" s="45"/>
    </row>
    <row r="5" spans="1:5" x14ac:dyDescent="0.25">
      <c r="E5" t="s">
        <v>7</v>
      </c>
    </row>
    <row r="6" spans="1:5" ht="30" x14ac:dyDescent="0.25">
      <c r="A6" s="14" t="s">
        <v>2</v>
      </c>
      <c r="B6" s="14" t="s">
        <v>3</v>
      </c>
      <c r="C6" s="15" t="s">
        <v>4</v>
      </c>
      <c r="D6" s="15" t="s">
        <v>5</v>
      </c>
      <c r="E6" s="14" t="s">
        <v>6</v>
      </c>
    </row>
    <row r="7" spans="1:5" ht="30" customHeight="1" x14ac:dyDescent="0.25">
      <c r="A7" s="8" t="s">
        <v>59</v>
      </c>
      <c r="B7" s="22">
        <v>60959154399</v>
      </c>
      <c r="C7" s="22" t="s">
        <v>10</v>
      </c>
      <c r="D7" s="23">
        <v>64.989999999999995</v>
      </c>
      <c r="E7" s="9" t="s">
        <v>60</v>
      </c>
    </row>
    <row r="8" spans="1:5" ht="30" customHeight="1" x14ac:dyDescent="0.25">
      <c r="A8" s="10" t="s">
        <v>61</v>
      </c>
      <c r="B8" s="20">
        <v>87311810356</v>
      </c>
      <c r="C8" s="20" t="s">
        <v>10</v>
      </c>
      <c r="D8" s="16">
        <v>1.05</v>
      </c>
      <c r="E8" s="10" t="s">
        <v>22</v>
      </c>
    </row>
    <row r="9" spans="1:5" ht="30" customHeight="1" x14ac:dyDescent="0.25">
      <c r="A9" s="10" t="s">
        <v>61</v>
      </c>
      <c r="B9" s="20">
        <v>87311810356</v>
      </c>
      <c r="C9" s="20" t="s">
        <v>10</v>
      </c>
      <c r="D9" s="16">
        <v>20.2</v>
      </c>
      <c r="E9" s="10" t="s">
        <v>22</v>
      </c>
    </row>
    <row r="10" spans="1:5" ht="30" customHeight="1" x14ac:dyDescent="0.25">
      <c r="A10" s="10" t="s">
        <v>61</v>
      </c>
      <c r="B10" s="20">
        <v>87311810356</v>
      </c>
      <c r="C10" s="20" t="s">
        <v>10</v>
      </c>
      <c r="D10" s="16">
        <v>0.8</v>
      </c>
      <c r="E10" s="10" t="s">
        <v>22</v>
      </c>
    </row>
    <row r="11" spans="1:5" ht="30" customHeight="1" x14ac:dyDescent="0.25">
      <c r="A11" s="40" t="s">
        <v>62</v>
      </c>
      <c r="B11" s="41"/>
      <c r="C11" s="42"/>
      <c r="D11" s="12">
        <f>SUM(D8:D10)</f>
        <v>22.05</v>
      </c>
      <c r="E11" s="13"/>
    </row>
    <row r="12" spans="1:5" ht="30" customHeight="1" x14ac:dyDescent="0.25">
      <c r="A12" s="8" t="s">
        <v>63</v>
      </c>
      <c r="B12" s="22">
        <v>64546066176</v>
      </c>
      <c r="C12" s="22" t="s">
        <v>10</v>
      </c>
      <c r="D12" s="23">
        <v>103.88</v>
      </c>
      <c r="E12" s="9" t="s">
        <v>44</v>
      </c>
    </row>
    <row r="13" spans="1:5" ht="30" customHeight="1" x14ac:dyDescent="0.25">
      <c r="A13" s="10" t="s">
        <v>64</v>
      </c>
      <c r="B13" s="20">
        <v>79926813469</v>
      </c>
      <c r="C13" s="20" t="s">
        <v>10</v>
      </c>
      <c r="D13" s="16">
        <v>112.75</v>
      </c>
      <c r="E13" s="32" t="s">
        <v>44</v>
      </c>
    </row>
    <row r="14" spans="1:5" ht="30" customHeight="1" x14ac:dyDescent="0.25">
      <c r="A14" s="10" t="s">
        <v>64</v>
      </c>
      <c r="B14" s="20">
        <v>79926813469</v>
      </c>
      <c r="C14" s="20" t="s">
        <v>10</v>
      </c>
      <c r="D14" s="16">
        <v>261.91000000000003</v>
      </c>
      <c r="E14" s="32" t="s">
        <v>44</v>
      </c>
    </row>
    <row r="15" spans="1:5" ht="30" customHeight="1" x14ac:dyDescent="0.25">
      <c r="A15" s="40" t="s">
        <v>65</v>
      </c>
      <c r="B15" s="41"/>
      <c r="C15" s="42"/>
      <c r="D15" s="12">
        <f>SUM(D13:D14)</f>
        <v>374.66</v>
      </c>
      <c r="E15" s="13"/>
    </row>
    <row r="16" spans="1:5" ht="30" customHeight="1" x14ac:dyDescent="0.25">
      <c r="A16" s="8" t="s">
        <v>45</v>
      </c>
      <c r="B16" s="22">
        <v>74364571096</v>
      </c>
      <c r="C16" s="22" t="s">
        <v>10</v>
      </c>
      <c r="D16" s="23">
        <v>989.46</v>
      </c>
      <c r="E16" s="9" t="s">
        <v>37</v>
      </c>
    </row>
    <row r="17" spans="1:10" ht="30" customHeight="1" x14ac:dyDescent="0.25">
      <c r="A17" s="8" t="s">
        <v>36</v>
      </c>
      <c r="B17" s="22">
        <v>63073332379</v>
      </c>
      <c r="C17" s="22" t="s">
        <v>10</v>
      </c>
      <c r="D17" s="23">
        <v>890.69</v>
      </c>
      <c r="E17" s="8" t="s">
        <v>37</v>
      </c>
    </row>
    <row r="18" spans="1:10" ht="30" customHeight="1" x14ac:dyDescent="0.25">
      <c r="A18" s="10" t="s">
        <v>26</v>
      </c>
      <c r="B18" s="20">
        <v>83416546499</v>
      </c>
      <c r="C18" s="20" t="s">
        <v>10</v>
      </c>
      <c r="D18" s="16">
        <v>20.02</v>
      </c>
      <c r="E18" s="10" t="s">
        <v>67</v>
      </c>
    </row>
    <row r="19" spans="1:10" ht="30" customHeight="1" x14ac:dyDescent="0.25">
      <c r="A19" s="10" t="s">
        <v>26</v>
      </c>
      <c r="B19" s="20">
        <v>83416546499</v>
      </c>
      <c r="C19" s="20" t="s">
        <v>10</v>
      </c>
      <c r="D19" s="16">
        <v>37.49</v>
      </c>
      <c r="E19" s="10" t="s">
        <v>21</v>
      </c>
    </row>
    <row r="20" spans="1:10" ht="30" customHeight="1" x14ac:dyDescent="0.25">
      <c r="A20" s="10" t="s">
        <v>26</v>
      </c>
      <c r="B20" s="20">
        <v>83416546499</v>
      </c>
      <c r="C20" s="20" t="s">
        <v>10</v>
      </c>
      <c r="D20" s="16">
        <v>74.989999999999995</v>
      </c>
      <c r="E20" s="10" t="s">
        <v>21</v>
      </c>
    </row>
    <row r="21" spans="1:10" ht="30" customHeight="1" x14ac:dyDescent="0.25">
      <c r="A21" s="10" t="s">
        <v>26</v>
      </c>
      <c r="B21" s="20">
        <v>83416546499</v>
      </c>
      <c r="C21" s="20" t="s">
        <v>10</v>
      </c>
      <c r="D21" s="16">
        <v>693.96</v>
      </c>
      <c r="E21" s="10" t="s">
        <v>21</v>
      </c>
    </row>
    <row r="22" spans="1:10" ht="30" customHeight="1" x14ac:dyDescent="0.25">
      <c r="A22" s="40" t="s">
        <v>29</v>
      </c>
      <c r="B22" s="41"/>
      <c r="C22" s="42"/>
      <c r="D22" s="12">
        <f>+D18+D19+D20+D21</f>
        <v>826.46</v>
      </c>
      <c r="E22" s="13"/>
    </row>
    <row r="23" spans="1:10" ht="30" customHeight="1" x14ac:dyDescent="0.25">
      <c r="A23" s="8" t="s">
        <v>15</v>
      </c>
      <c r="B23" s="22">
        <v>70133616033</v>
      </c>
      <c r="C23" s="22" t="s">
        <v>10</v>
      </c>
      <c r="D23" s="23">
        <v>20.399999999999999</v>
      </c>
      <c r="E23" s="8" t="s">
        <v>22</v>
      </c>
    </row>
    <row r="24" spans="1:10" ht="30" customHeight="1" x14ac:dyDescent="0.25">
      <c r="A24" s="8" t="s">
        <v>16</v>
      </c>
      <c r="B24" s="22">
        <v>61817894937</v>
      </c>
      <c r="C24" s="22" t="s">
        <v>10</v>
      </c>
      <c r="D24" s="23">
        <v>57.07</v>
      </c>
      <c r="E24" s="8" t="s">
        <v>21</v>
      </c>
      <c r="F24" s="31"/>
    </row>
    <row r="25" spans="1:10" ht="30" customHeight="1" x14ac:dyDescent="0.25">
      <c r="A25" s="1" t="s">
        <v>66</v>
      </c>
      <c r="B25" s="37"/>
      <c r="C25" s="37"/>
      <c r="D25" s="23">
        <v>33.18</v>
      </c>
      <c r="E25" s="8" t="s">
        <v>75</v>
      </c>
    </row>
    <row r="26" spans="1:10" ht="30" customHeight="1" x14ac:dyDescent="0.25">
      <c r="A26" s="8" t="s">
        <v>11</v>
      </c>
      <c r="B26" s="22">
        <v>87939104217</v>
      </c>
      <c r="C26" s="22" t="s">
        <v>10</v>
      </c>
      <c r="D26" s="23">
        <v>44.34</v>
      </c>
      <c r="E26" s="8" t="s">
        <v>20</v>
      </c>
    </row>
    <row r="27" spans="1:10" ht="30" customHeight="1" x14ac:dyDescent="0.25">
      <c r="A27" s="10" t="s">
        <v>68</v>
      </c>
      <c r="B27" s="38" t="s">
        <v>76</v>
      </c>
      <c r="C27" s="20" t="s">
        <v>10</v>
      </c>
      <c r="D27" s="16">
        <v>258.93</v>
      </c>
      <c r="E27" s="32" t="s">
        <v>44</v>
      </c>
    </row>
    <row r="28" spans="1:10" ht="30" customHeight="1" x14ac:dyDescent="0.25">
      <c r="A28" s="10" t="s">
        <v>68</v>
      </c>
      <c r="B28" s="38" t="s">
        <v>76</v>
      </c>
      <c r="C28" s="20" t="s">
        <v>10</v>
      </c>
      <c r="D28" s="16">
        <v>127.9</v>
      </c>
      <c r="E28" s="32" t="s">
        <v>44</v>
      </c>
    </row>
    <row r="29" spans="1:10" ht="30" customHeight="1" x14ac:dyDescent="0.25">
      <c r="A29" s="40" t="s">
        <v>70</v>
      </c>
      <c r="B29" s="41"/>
      <c r="C29" s="42"/>
      <c r="D29" s="12">
        <f>SUM(D27:D28)</f>
        <v>386.83000000000004</v>
      </c>
      <c r="E29" s="13"/>
    </row>
    <row r="30" spans="1:10" ht="30" customHeight="1" x14ac:dyDescent="0.25">
      <c r="A30" s="8" t="s">
        <v>69</v>
      </c>
      <c r="B30" s="22">
        <v>87155292094</v>
      </c>
      <c r="C30" s="22" t="s">
        <v>10</v>
      </c>
      <c r="D30" s="23">
        <v>81.25</v>
      </c>
      <c r="E30" s="8" t="s">
        <v>32</v>
      </c>
    </row>
    <row r="31" spans="1:10" ht="30" customHeight="1" x14ac:dyDescent="0.25">
      <c r="A31" s="10" t="s">
        <v>12</v>
      </c>
      <c r="B31" s="20">
        <v>81793146560</v>
      </c>
      <c r="C31" s="20" t="s">
        <v>10</v>
      </c>
      <c r="D31" s="16">
        <v>58.4</v>
      </c>
      <c r="E31" s="10" t="s">
        <v>22</v>
      </c>
      <c r="I31" s="27"/>
      <c r="J31" s="27"/>
    </row>
    <row r="32" spans="1:10" ht="30" customHeight="1" x14ac:dyDescent="0.25">
      <c r="A32" s="10" t="s">
        <v>12</v>
      </c>
      <c r="B32" s="20">
        <v>81793146560</v>
      </c>
      <c r="C32" s="20" t="s">
        <v>10</v>
      </c>
      <c r="D32" s="16">
        <v>40.65</v>
      </c>
      <c r="E32" s="10" t="s">
        <v>22</v>
      </c>
      <c r="H32" s="29"/>
      <c r="I32" s="26"/>
      <c r="J32" s="28"/>
    </row>
    <row r="33" spans="1:13" ht="30" customHeight="1" x14ac:dyDescent="0.25">
      <c r="A33" s="10" t="s">
        <v>12</v>
      </c>
      <c r="B33" s="20">
        <v>81793146560</v>
      </c>
      <c r="C33" s="20" t="s">
        <v>10</v>
      </c>
      <c r="D33" s="16">
        <v>40.65</v>
      </c>
      <c r="E33" s="10" t="s">
        <v>22</v>
      </c>
    </row>
    <row r="34" spans="1:13" ht="30" customHeight="1" x14ac:dyDescent="0.25">
      <c r="A34" s="10" t="s">
        <v>12</v>
      </c>
      <c r="B34" s="20">
        <v>81793146560</v>
      </c>
      <c r="C34" s="20" t="s">
        <v>10</v>
      </c>
      <c r="D34" s="16">
        <v>14.81</v>
      </c>
      <c r="E34" s="10" t="s">
        <v>22</v>
      </c>
    </row>
    <row r="35" spans="1:13" ht="30" customHeight="1" x14ac:dyDescent="0.25">
      <c r="A35" s="40" t="s">
        <v>14</v>
      </c>
      <c r="B35" s="41"/>
      <c r="C35" s="42"/>
      <c r="D35" s="12">
        <f>SUM(D31:D34)</f>
        <v>154.51</v>
      </c>
      <c r="E35" s="13"/>
      <c r="F35" s="31"/>
    </row>
    <row r="36" spans="1:13" ht="30" customHeight="1" x14ac:dyDescent="0.25">
      <c r="A36" s="8" t="s">
        <v>13</v>
      </c>
      <c r="B36" s="22">
        <v>98508242768</v>
      </c>
      <c r="C36" s="22" t="s">
        <v>10</v>
      </c>
      <c r="D36" s="23">
        <v>160</v>
      </c>
      <c r="E36" s="8" t="s">
        <v>18</v>
      </c>
      <c r="L36" s="33"/>
      <c r="M36" s="33"/>
    </row>
    <row r="37" spans="1:13" ht="30" customHeight="1" x14ac:dyDescent="0.25">
      <c r="A37" s="10" t="s">
        <v>43</v>
      </c>
      <c r="B37" s="20">
        <v>10206153559</v>
      </c>
      <c r="C37" s="20" t="s">
        <v>10</v>
      </c>
      <c r="D37" s="16">
        <v>269.2</v>
      </c>
      <c r="E37" s="32" t="s">
        <v>44</v>
      </c>
    </row>
    <row r="38" spans="1:13" ht="30" customHeight="1" x14ac:dyDescent="0.25">
      <c r="A38" s="10" t="s">
        <v>43</v>
      </c>
      <c r="B38" s="20">
        <v>10206153560</v>
      </c>
      <c r="C38" s="20" t="s">
        <v>10</v>
      </c>
      <c r="D38" s="16">
        <v>176.73</v>
      </c>
      <c r="E38" s="32" t="s">
        <v>44</v>
      </c>
    </row>
    <row r="39" spans="1:13" ht="30" customHeight="1" x14ac:dyDescent="0.25">
      <c r="A39" s="40" t="s">
        <v>43</v>
      </c>
      <c r="B39" s="41"/>
      <c r="C39" s="42"/>
      <c r="D39" s="12">
        <f>D37+D38</f>
        <v>445.92999999999995</v>
      </c>
      <c r="E39" s="13"/>
    </row>
    <row r="40" spans="1:13" ht="30" customHeight="1" x14ac:dyDescent="0.25">
      <c r="A40" s="8" t="s">
        <v>71</v>
      </c>
      <c r="B40" s="24" t="s">
        <v>72</v>
      </c>
      <c r="C40" s="22" t="s">
        <v>10</v>
      </c>
      <c r="D40" s="23">
        <v>3056.13</v>
      </c>
      <c r="E40" s="8" t="s">
        <v>32</v>
      </c>
    </row>
    <row r="41" spans="1:13" ht="30" customHeight="1" x14ac:dyDescent="0.25">
      <c r="A41" s="10" t="s">
        <v>31</v>
      </c>
      <c r="B41" s="10">
        <v>85821130368</v>
      </c>
      <c r="C41" s="20" t="s">
        <v>10</v>
      </c>
      <c r="D41" s="16">
        <v>1.66</v>
      </c>
      <c r="E41" s="10" t="s">
        <v>18</v>
      </c>
      <c r="F41" s="31"/>
    </row>
    <row r="42" spans="1:13" ht="30" customHeight="1" x14ac:dyDescent="0.25">
      <c r="A42" s="10" t="s">
        <v>31</v>
      </c>
      <c r="B42" s="10">
        <v>85821130368</v>
      </c>
      <c r="C42" s="20" t="s">
        <v>10</v>
      </c>
      <c r="D42" s="16">
        <v>13.28</v>
      </c>
      <c r="E42" s="10" t="s">
        <v>53</v>
      </c>
      <c r="F42" s="46"/>
    </row>
    <row r="43" spans="1:13" ht="30" customHeight="1" x14ac:dyDescent="0.25">
      <c r="A43" s="10" t="s">
        <v>31</v>
      </c>
      <c r="B43" s="10">
        <v>85821130368</v>
      </c>
      <c r="C43" s="20" t="s">
        <v>10</v>
      </c>
      <c r="D43" s="16">
        <v>64.7</v>
      </c>
      <c r="E43" s="10" t="s">
        <v>53</v>
      </c>
      <c r="F43" s="46"/>
    </row>
    <row r="44" spans="1:13" ht="30" customHeight="1" x14ac:dyDescent="0.25">
      <c r="A44" s="40" t="s">
        <v>31</v>
      </c>
      <c r="B44" s="41"/>
      <c r="C44" s="42"/>
      <c r="D44" s="12">
        <f>D41+D42+D43</f>
        <v>79.64</v>
      </c>
      <c r="E44" s="13"/>
    </row>
    <row r="45" spans="1:13" ht="30" customHeight="1" x14ac:dyDescent="0.25">
      <c r="A45" s="1" t="s">
        <v>73</v>
      </c>
      <c r="B45" s="22">
        <v>97838093800</v>
      </c>
      <c r="C45" s="34" t="s">
        <v>10</v>
      </c>
      <c r="D45" s="23">
        <v>20.25</v>
      </c>
      <c r="E45" s="8" t="s">
        <v>56</v>
      </c>
    </row>
    <row r="46" spans="1:13" ht="30" customHeight="1" x14ac:dyDescent="0.25">
      <c r="A46" s="8" t="s">
        <v>74</v>
      </c>
      <c r="B46" s="22">
        <v>27208467122</v>
      </c>
      <c r="C46" s="22" t="s">
        <v>10</v>
      </c>
      <c r="D46" s="23">
        <v>40</v>
      </c>
      <c r="E46" s="8" t="s">
        <v>75</v>
      </c>
    </row>
    <row r="47" spans="1:13" ht="30" customHeight="1" x14ac:dyDescent="0.25">
      <c r="A47" s="8" t="s">
        <v>77</v>
      </c>
      <c r="B47" s="22">
        <v>18882142315</v>
      </c>
      <c r="C47" s="22" t="s">
        <v>46</v>
      </c>
      <c r="D47" s="23">
        <v>204.55</v>
      </c>
      <c r="E47" s="8" t="s">
        <v>21</v>
      </c>
    </row>
    <row r="48" spans="1:13" ht="30" customHeight="1" x14ac:dyDescent="0.25">
      <c r="A48" s="8" t="s">
        <v>30</v>
      </c>
      <c r="B48" s="22">
        <v>82031999604</v>
      </c>
      <c r="C48" s="22" t="s">
        <v>10</v>
      </c>
      <c r="D48" s="23">
        <v>76.98</v>
      </c>
      <c r="E48" s="8" t="s">
        <v>23</v>
      </c>
    </row>
    <row r="49" spans="1:5" ht="30" customHeight="1" x14ac:dyDescent="0.25">
      <c r="A49" s="8" t="s">
        <v>78</v>
      </c>
      <c r="B49" s="22">
        <v>47082004450</v>
      </c>
      <c r="C49" s="22" t="s">
        <v>10</v>
      </c>
      <c r="D49" s="23">
        <v>968.75</v>
      </c>
      <c r="E49" s="8" t="s">
        <v>32</v>
      </c>
    </row>
    <row r="50" spans="1:5" ht="30" customHeight="1" x14ac:dyDescent="0.25">
      <c r="A50" s="10" t="s">
        <v>79</v>
      </c>
      <c r="B50" s="20">
        <v>23359164583</v>
      </c>
      <c r="C50" s="20" t="s">
        <v>10</v>
      </c>
      <c r="D50" s="16">
        <v>43.07</v>
      </c>
      <c r="E50" s="32" t="s">
        <v>44</v>
      </c>
    </row>
    <row r="51" spans="1:5" ht="30" customHeight="1" x14ac:dyDescent="0.25">
      <c r="A51" s="10" t="s">
        <v>79</v>
      </c>
      <c r="B51" s="20">
        <v>23359164583</v>
      </c>
      <c r="C51" s="20" t="s">
        <v>10</v>
      </c>
      <c r="D51" s="16">
        <v>6.3</v>
      </c>
      <c r="E51" s="32" t="s">
        <v>44</v>
      </c>
    </row>
    <row r="52" spans="1:5" ht="30" customHeight="1" x14ac:dyDescent="0.25">
      <c r="A52" s="10" t="s">
        <v>79</v>
      </c>
      <c r="B52" s="20">
        <v>23359164583</v>
      </c>
      <c r="C52" s="20" t="s">
        <v>10</v>
      </c>
      <c r="D52" s="16">
        <v>23.88</v>
      </c>
      <c r="E52" s="32" t="s">
        <v>44</v>
      </c>
    </row>
    <row r="53" spans="1:5" ht="30" customHeight="1" x14ac:dyDescent="0.25">
      <c r="A53" s="40" t="s">
        <v>79</v>
      </c>
      <c r="B53" s="41"/>
      <c r="C53" s="42"/>
      <c r="D53" s="12">
        <f>D50+D52+D51</f>
        <v>73.25</v>
      </c>
      <c r="E53" s="13"/>
    </row>
    <row r="54" spans="1:5" ht="30" customHeight="1" x14ac:dyDescent="0.25">
      <c r="A54" s="8" t="s">
        <v>80</v>
      </c>
      <c r="B54" s="22">
        <v>33650879020</v>
      </c>
      <c r="C54" s="22" t="s">
        <v>10</v>
      </c>
      <c r="D54" s="23">
        <v>120</v>
      </c>
      <c r="E54" s="9" t="s">
        <v>44</v>
      </c>
    </row>
    <row r="55" spans="1:5" ht="30" customHeight="1" x14ac:dyDescent="0.25">
      <c r="A55" s="8" t="s">
        <v>81</v>
      </c>
      <c r="B55" s="24"/>
      <c r="C55" s="22"/>
      <c r="D55" s="23">
        <v>84.09</v>
      </c>
      <c r="E55" s="8" t="s">
        <v>82</v>
      </c>
    </row>
    <row r="56" spans="1:5" ht="30" customHeight="1" x14ac:dyDescent="0.25">
      <c r="A56" s="8" t="s">
        <v>83</v>
      </c>
      <c r="B56" s="24" t="s">
        <v>100</v>
      </c>
      <c r="C56" s="22" t="s">
        <v>10</v>
      </c>
      <c r="D56" s="23">
        <v>55</v>
      </c>
      <c r="E56" s="9" t="s">
        <v>48</v>
      </c>
    </row>
    <row r="57" spans="1:5" ht="30" customHeight="1" x14ac:dyDescent="0.25">
      <c r="A57" s="8" t="s">
        <v>84</v>
      </c>
      <c r="B57" s="24" t="s">
        <v>101</v>
      </c>
      <c r="C57" s="22" t="s">
        <v>10</v>
      </c>
      <c r="D57" s="23">
        <v>30</v>
      </c>
      <c r="E57" s="8" t="s">
        <v>53</v>
      </c>
    </row>
    <row r="58" spans="1:5" ht="30" customHeight="1" x14ac:dyDescent="0.25">
      <c r="A58" s="8" t="s">
        <v>85</v>
      </c>
      <c r="B58" s="24" t="s">
        <v>99</v>
      </c>
      <c r="C58" s="22" t="s">
        <v>86</v>
      </c>
      <c r="D58" s="23">
        <v>213</v>
      </c>
      <c r="E58" s="9" t="s">
        <v>19</v>
      </c>
    </row>
    <row r="59" spans="1:5" ht="30" customHeight="1" x14ac:dyDescent="0.25">
      <c r="A59" s="8" t="s">
        <v>87</v>
      </c>
      <c r="B59" s="24" t="s">
        <v>98</v>
      </c>
      <c r="C59" s="22" t="s">
        <v>10</v>
      </c>
      <c r="D59" s="23">
        <v>53.09</v>
      </c>
      <c r="E59" s="8" t="s">
        <v>75</v>
      </c>
    </row>
    <row r="60" spans="1:5" ht="30" customHeight="1" x14ac:dyDescent="0.25">
      <c r="A60" s="8" t="s">
        <v>88</v>
      </c>
      <c r="B60" s="24" t="s">
        <v>102</v>
      </c>
      <c r="C60" s="22" t="s">
        <v>10</v>
      </c>
      <c r="D60" s="23">
        <v>370</v>
      </c>
      <c r="E60" s="9" t="s">
        <v>54</v>
      </c>
    </row>
    <row r="61" spans="1:5" ht="30" customHeight="1" x14ac:dyDescent="0.25">
      <c r="A61" s="8" t="s">
        <v>47</v>
      </c>
      <c r="B61" s="22">
        <v>40867387389</v>
      </c>
      <c r="C61" s="22" t="s">
        <v>10</v>
      </c>
      <c r="D61" s="23">
        <v>160</v>
      </c>
      <c r="E61" s="9" t="s">
        <v>19</v>
      </c>
    </row>
    <row r="62" spans="1:5" ht="30" customHeight="1" x14ac:dyDescent="0.25">
      <c r="A62" s="8" t="s">
        <v>50</v>
      </c>
      <c r="B62" s="22" t="s">
        <v>55</v>
      </c>
      <c r="C62" s="22" t="s">
        <v>10</v>
      </c>
      <c r="D62" s="23">
        <v>170.1</v>
      </c>
      <c r="E62" s="8" t="s">
        <v>56</v>
      </c>
    </row>
    <row r="63" spans="1:5" ht="30" customHeight="1" x14ac:dyDescent="0.25">
      <c r="A63" s="8" t="s">
        <v>42</v>
      </c>
      <c r="B63" s="22">
        <v>85584865987</v>
      </c>
      <c r="C63" s="22" t="s">
        <v>10</v>
      </c>
      <c r="D63" s="23">
        <v>392.2</v>
      </c>
      <c r="E63" s="8" t="s">
        <v>21</v>
      </c>
    </row>
    <row r="64" spans="1:5" ht="30" customHeight="1" x14ac:dyDescent="0.25">
      <c r="A64" s="8" t="s">
        <v>28</v>
      </c>
      <c r="B64" s="22">
        <v>93152082975</v>
      </c>
      <c r="C64" s="22" t="s">
        <v>10</v>
      </c>
      <c r="D64" s="23">
        <v>69.680000000000007</v>
      </c>
      <c r="E64" s="8" t="s">
        <v>33</v>
      </c>
    </row>
    <row r="65" spans="1:13" ht="30" customHeight="1" x14ac:dyDescent="0.25">
      <c r="A65" s="8" t="s">
        <v>89</v>
      </c>
      <c r="B65" s="22">
        <v>11817197344</v>
      </c>
      <c r="C65" s="22" t="s">
        <v>90</v>
      </c>
      <c r="D65" s="23">
        <v>184.5</v>
      </c>
      <c r="E65" s="8" t="s">
        <v>105</v>
      </c>
    </row>
    <row r="66" spans="1:13" ht="30" customHeight="1" x14ac:dyDescent="0.25">
      <c r="A66" s="8" t="s">
        <v>52</v>
      </c>
      <c r="B66" s="22">
        <v>95803232921</v>
      </c>
      <c r="C66" s="22" t="s">
        <v>10</v>
      </c>
      <c r="D66" s="23">
        <v>143.19999999999999</v>
      </c>
      <c r="E66" s="8" t="s">
        <v>56</v>
      </c>
    </row>
    <row r="67" spans="1:13" ht="30" customHeight="1" x14ac:dyDescent="0.25">
      <c r="A67" s="8" t="s">
        <v>49</v>
      </c>
      <c r="B67" s="22">
        <v>75037095052</v>
      </c>
      <c r="C67" s="22" t="s">
        <v>10</v>
      </c>
      <c r="D67" s="23">
        <v>107.23</v>
      </c>
      <c r="E67" s="8" t="s">
        <v>33</v>
      </c>
    </row>
    <row r="68" spans="1:13" ht="30" customHeight="1" x14ac:dyDescent="0.25">
      <c r="A68" s="8" t="s">
        <v>40</v>
      </c>
      <c r="B68" s="22">
        <v>71981294715</v>
      </c>
      <c r="C68" s="22" t="s">
        <v>41</v>
      </c>
      <c r="D68" s="23">
        <v>30</v>
      </c>
      <c r="E68" s="8" t="s">
        <v>18</v>
      </c>
    </row>
    <row r="69" spans="1:13" ht="30" customHeight="1" x14ac:dyDescent="0.25">
      <c r="A69" s="10" t="s">
        <v>91</v>
      </c>
      <c r="B69" s="20">
        <v>38967655335</v>
      </c>
      <c r="C69" s="20" t="s">
        <v>10</v>
      </c>
      <c r="D69" s="16">
        <v>14457.08</v>
      </c>
      <c r="E69" s="10" t="s">
        <v>56</v>
      </c>
    </row>
    <row r="70" spans="1:13" ht="30" customHeight="1" x14ac:dyDescent="0.25">
      <c r="A70" s="10" t="s">
        <v>91</v>
      </c>
      <c r="B70" s="20">
        <v>38967655335</v>
      </c>
      <c r="C70" s="20" t="s">
        <v>10</v>
      </c>
      <c r="D70" s="16">
        <v>151.81</v>
      </c>
      <c r="E70" s="10" t="s">
        <v>56</v>
      </c>
    </row>
    <row r="71" spans="1:13" ht="30" customHeight="1" x14ac:dyDescent="0.25">
      <c r="A71" s="40" t="s">
        <v>91</v>
      </c>
      <c r="B71" s="41"/>
      <c r="C71" s="42"/>
      <c r="D71" s="12">
        <f>D69+D70</f>
        <v>14608.89</v>
      </c>
      <c r="E71" s="13"/>
    </row>
    <row r="72" spans="1:13" ht="30" customHeight="1" x14ac:dyDescent="0.25">
      <c r="A72" s="8" t="s">
        <v>92</v>
      </c>
      <c r="B72" s="22">
        <v>93687324069</v>
      </c>
      <c r="C72" s="22" t="s">
        <v>93</v>
      </c>
      <c r="D72" s="23">
        <v>855.45</v>
      </c>
      <c r="E72" s="8" t="s">
        <v>56</v>
      </c>
    </row>
    <row r="73" spans="1:13" ht="30" customHeight="1" x14ac:dyDescent="0.25">
      <c r="A73" s="8" t="s">
        <v>51</v>
      </c>
      <c r="B73" s="22">
        <v>39753545974</v>
      </c>
      <c r="C73" s="22" t="s">
        <v>10</v>
      </c>
      <c r="D73" s="23">
        <v>18.32</v>
      </c>
      <c r="E73" s="8" t="s">
        <v>56</v>
      </c>
    </row>
    <row r="74" spans="1:13" ht="30" customHeight="1" x14ac:dyDescent="0.25">
      <c r="A74" s="8" t="s">
        <v>39</v>
      </c>
      <c r="B74" s="22">
        <v>11469787133</v>
      </c>
      <c r="C74" s="22" t="s">
        <v>10</v>
      </c>
      <c r="D74" s="23">
        <v>41.48</v>
      </c>
      <c r="E74" s="9" t="s">
        <v>33</v>
      </c>
    </row>
    <row r="75" spans="1:13" ht="30" customHeight="1" x14ac:dyDescent="0.25">
      <c r="A75" s="8" t="s">
        <v>27</v>
      </c>
      <c r="B75" s="22">
        <v>94505281348</v>
      </c>
      <c r="C75" s="22" t="s">
        <v>10</v>
      </c>
      <c r="D75" s="23">
        <v>58.06</v>
      </c>
      <c r="E75" s="8" t="s">
        <v>32</v>
      </c>
    </row>
    <row r="76" spans="1:13" ht="30" customHeight="1" x14ac:dyDescent="0.25">
      <c r="A76" s="8" t="s">
        <v>94</v>
      </c>
      <c r="B76" s="22">
        <v>60384488368</v>
      </c>
      <c r="C76" s="22" t="s">
        <v>95</v>
      </c>
      <c r="D76" s="23">
        <v>1271.25</v>
      </c>
      <c r="E76" s="8" t="s">
        <v>32</v>
      </c>
    </row>
    <row r="77" spans="1:13" ht="30" customHeight="1" x14ac:dyDescent="0.25">
      <c r="A77" s="8" t="s">
        <v>103</v>
      </c>
      <c r="B77" s="22">
        <v>81546040845</v>
      </c>
      <c r="C77" s="22" t="s">
        <v>10</v>
      </c>
      <c r="D77" s="23">
        <v>9.3000000000000007</v>
      </c>
      <c r="E77" s="8" t="s">
        <v>22</v>
      </c>
    </row>
    <row r="78" spans="1:13" s="33" customFormat="1" ht="30" customHeight="1" x14ac:dyDescent="0.25">
      <c r="A78" s="8" t="s">
        <v>104</v>
      </c>
      <c r="B78" s="22">
        <v>91422330964</v>
      </c>
      <c r="C78" s="22" t="s">
        <v>46</v>
      </c>
      <c r="D78" s="23">
        <v>21</v>
      </c>
      <c r="E78" s="8" t="s">
        <v>33</v>
      </c>
      <c r="L78"/>
      <c r="M78"/>
    </row>
    <row r="79" spans="1:13" ht="15" customHeight="1" x14ac:dyDescent="0.25">
      <c r="A79" s="39"/>
      <c r="B79" s="39"/>
      <c r="C79" s="39"/>
      <c r="D79" s="35">
        <f>D7+D11+D12+D15+D16+D17+D22+D23+D24+D25+D26+D29+D30+D35+D36+D39+D40+D44+D45+D46+D47+D48+D53+D54+D55+D56+D57+D58+D59+D60+D61+D62+D63+D64+D65+D66+D67+D68+D71+D72+D73+D74+D75+D76+D77+D78</f>
        <v>27272.340000000004</v>
      </c>
      <c r="E79" s="36"/>
    </row>
    <row r="80" spans="1:13" ht="15" customHeight="1" x14ac:dyDescent="0.25"/>
    <row r="81" spans="1:5" ht="15" customHeight="1" x14ac:dyDescent="0.25">
      <c r="A81" t="s">
        <v>97</v>
      </c>
    </row>
    <row r="82" spans="1:5" ht="15" customHeight="1" x14ac:dyDescent="0.25"/>
    <row r="83" spans="1:5" ht="15" customHeight="1" x14ac:dyDescent="0.25"/>
    <row r="84" spans="1:5" ht="15" customHeight="1" x14ac:dyDescent="0.25"/>
    <row r="85" spans="1:5" ht="15" customHeight="1" x14ac:dyDescent="0.25"/>
    <row r="86" spans="1:5" ht="15" customHeight="1" x14ac:dyDescent="0.25"/>
    <row r="87" spans="1:5" ht="15" customHeight="1" x14ac:dyDescent="0.25">
      <c r="E87" s="30"/>
    </row>
    <row r="88" spans="1:5" ht="15" customHeight="1" x14ac:dyDescent="0.25"/>
    <row r="89" spans="1:5" ht="15" customHeight="1" x14ac:dyDescent="0.25"/>
    <row r="90" spans="1:5" ht="15" customHeight="1" x14ac:dyDescent="0.25"/>
    <row r="91" spans="1:5" ht="15" customHeight="1" x14ac:dyDescent="0.25"/>
    <row r="92" spans="1:5" ht="15" customHeight="1" x14ac:dyDescent="0.25"/>
    <row r="93" spans="1:5" ht="15" customHeight="1" x14ac:dyDescent="0.25"/>
    <row r="94" spans="1:5" ht="15" customHeight="1" x14ac:dyDescent="0.25"/>
    <row r="95" spans="1:5" ht="15" customHeight="1" x14ac:dyDescent="0.25"/>
    <row r="96" spans="1:5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</sheetData>
  <mergeCells count="13">
    <mergeCell ref="A79:C79"/>
    <mergeCell ref="A35:C35"/>
    <mergeCell ref="A1:C1"/>
    <mergeCell ref="A2:C2"/>
    <mergeCell ref="A4:E4"/>
    <mergeCell ref="A22:C22"/>
    <mergeCell ref="A71:C71"/>
    <mergeCell ref="A11:C11"/>
    <mergeCell ref="A15:C15"/>
    <mergeCell ref="A29:C29"/>
    <mergeCell ref="A44:C44"/>
    <mergeCell ref="A53:C53"/>
    <mergeCell ref="A39:C3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C17" sqref="C17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43" t="s">
        <v>0</v>
      </c>
      <c r="B1" s="43"/>
      <c r="C1" s="43"/>
    </row>
    <row r="2" spans="1:5" x14ac:dyDescent="0.25">
      <c r="A2" s="44" t="s">
        <v>1</v>
      </c>
      <c r="B2" s="44"/>
      <c r="C2" s="44"/>
    </row>
    <row r="4" spans="1:5" x14ac:dyDescent="0.25">
      <c r="A4" s="45" t="s">
        <v>58</v>
      </c>
      <c r="B4" s="45"/>
      <c r="C4" s="5"/>
      <c r="D4" s="5"/>
      <c r="E4" s="5"/>
    </row>
    <row r="5" spans="1:5" x14ac:dyDescent="0.25">
      <c r="B5" s="6" t="s">
        <v>8</v>
      </c>
    </row>
    <row r="6" spans="1:5" ht="30" x14ac:dyDescent="0.25">
      <c r="A6" s="11" t="s">
        <v>5</v>
      </c>
      <c r="B6" s="17" t="s">
        <v>6</v>
      </c>
      <c r="C6" s="3"/>
      <c r="D6" s="4"/>
      <c r="E6" s="3"/>
    </row>
    <row r="7" spans="1:5" ht="30" customHeight="1" x14ac:dyDescent="0.25">
      <c r="A7" s="7">
        <f>110591.77+97.67</f>
        <v>110689.44</v>
      </c>
      <c r="B7" s="1" t="s">
        <v>9</v>
      </c>
      <c r="C7" s="3"/>
      <c r="D7" s="3"/>
      <c r="E7" s="3"/>
    </row>
    <row r="8" spans="1:5" ht="30" customHeight="1" x14ac:dyDescent="0.25">
      <c r="A8" s="7">
        <f>17111.82+16.12</f>
        <v>17127.939999999999</v>
      </c>
      <c r="B8" s="1" t="s">
        <v>24</v>
      </c>
      <c r="C8" s="3"/>
      <c r="D8" s="3"/>
      <c r="E8" s="3"/>
    </row>
    <row r="9" spans="1:5" ht="30" customHeight="1" x14ac:dyDescent="0.25">
      <c r="A9" s="7">
        <v>761.1</v>
      </c>
      <c r="B9" s="1" t="s">
        <v>25</v>
      </c>
      <c r="C9" s="3"/>
      <c r="D9" s="3"/>
      <c r="E9" s="3"/>
    </row>
    <row r="10" spans="1:5" ht="30" customHeight="1" x14ac:dyDescent="0.25">
      <c r="A10" s="23">
        <f>70+650+40+16.75+480+7+145+160+50.1+30+90</f>
        <v>1738.85</v>
      </c>
      <c r="B10" s="1" t="s">
        <v>19</v>
      </c>
      <c r="C10" s="3"/>
      <c r="D10" s="3"/>
      <c r="E10" s="3"/>
    </row>
    <row r="11" spans="1:5" ht="30" customHeight="1" x14ac:dyDescent="0.25">
      <c r="A11" s="23"/>
      <c r="B11" s="1" t="s">
        <v>35</v>
      </c>
      <c r="C11" s="3"/>
      <c r="D11" s="3"/>
      <c r="E11" s="3"/>
    </row>
    <row r="12" spans="1:5" ht="30" customHeight="1" x14ac:dyDescent="0.25">
      <c r="A12" s="23">
        <v>2488.02</v>
      </c>
      <c r="B12" s="8" t="s">
        <v>23</v>
      </c>
      <c r="C12" s="3"/>
      <c r="D12" s="3"/>
      <c r="E12" s="3"/>
    </row>
    <row r="13" spans="1:5" ht="30" customHeight="1" x14ac:dyDescent="0.25">
      <c r="A13" s="23"/>
      <c r="B13" s="2" t="s">
        <v>34</v>
      </c>
      <c r="C13" s="25"/>
      <c r="D13" s="3"/>
      <c r="E13" s="3"/>
    </row>
    <row r="14" spans="1:5" ht="30" customHeight="1" x14ac:dyDescent="0.25">
      <c r="A14" s="23">
        <v>0</v>
      </c>
      <c r="B14" s="2" t="s">
        <v>38</v>
      </c>
      <c r="C14" s="25"/>
      <c r="D14" s="3"/>
      <c r="E14" s="3"/>
    </row>
    <row r="15" spans="1:5" ht="30" customHeight="1" x14ac:dyDescent="0.25">
      <c r="A15" s="19">
        <f>SUM(A7:A14)</f>
        <v>132805.35</v>
      </c>
      <c r="B15" s="18" t="s">
        <v>17</v>
      </c>
      <c r="C15" s="3"/>
      <c r="D15" s="3"/>
      <c r="E15" s="3"/>
    </row>
    <row r="16" spans="1:5" ht="15" customHeight="1" x14ac:dyDescent="0.25">
      <c r="A16" s="21"/>
      <c r="B16" s="3"/>
      <c r="C16" s="3"/>
      <c r="D16" s="3"/>
      <c r="E16" s="3"/>
    </row>
    <row r="17" spans="1:5" ht="15" customHeight="1" x14ac:dyDescent="0.25">
      <c r="A17" s="21" t="s">
        <v>96</v>
      </c>
      <c r="B17" s="3"/>
      <c r="C17" s="3"/>
      <c r="D17" s="3"/>
      <c r="E17" s="3"/>
    </row>
    <row r="18" spans="1:5" ht="15" customHeight="1" x14ac:dyDescent="0.25">
      <c r="A18" s="21"/>
      <c r="B18" s="3"/>
      <c r="C18" s="3"/>
      <c r="D18" s="3"/>
      <c r="E18" s="3"/>
    </row>
    <row r="19" spans="1:5" ht="15" customHeight="1" x14ac:dyDescent="0.25">
      <c r="A19" s="21"/>
      <c r="B19" s="3"/>
      <c r="C19" s="3"/>
      <c r="D19" s="3"/>
      <c r="E19" s="3"/>
    </row>
    <row r="20" spans="1:5" ht="15" customHeight="1" x14ac:dyDescent="0.25">
      <c r="A20" s="21"/>
      <c r="B20" s="3"/>
      <c r="C20" s="3"/>
      <c r="D20" s="3"/>
      <c r="E20" s="3"/>
    </row>
    <row r="21" spans="1:5" ht="15" customHeight="1" x14ac:dyDescent="0.25">
      <c r="A21" s="21"/>
      <c r="B21" s="3"/>
      <c r="C21" s="3"/>
      <c r="D21" s="3"/>
      <c r="E21" s="3"/>
    </row>
    <row r="22" spans="1:5" ht="15" customHeight="1" x14ac:dyDescent="0.25">
      <c r="A22" s="21"/>
      <c r="B22" s="3"/>
      <c r="C22" s="3"/>
      <c r="D22" s="3"/>
      <c r="E22" s="3"/>
    </row>
    <row r="23" spans="1:5" ht="15" customHeight="1" x14ac:dyDescent="0.25">
      <c r="A23" s="21"/>
      <c r="B23" s="3"/>
      <c r="C23" s="3"/>
      <c r="D23" s="3"/>
      <c r="E23" s="3"/>
    </row>
    <row r="24" spans="1:5" ht="15" customHeight="1" x14ac:dyDescent="0.25">
      <c r="A24" s="21"/>
      <c r="B24" s="3"/>
      <c r="C24" s="3"/>
      <c r="D24" s="3"/>
      <c r="E24" s="3"/>
    </row>
    <row r="25" spans="1:5" ht="15" customHeight="1" x14ac:dyDescent="0.25">
      <c r="A25" s="21"/>
      <c r="B25" s="3"/>
      <c r="C25" s="3"/>
      <c r="D25" s="3"/>
      <c r="E25" s="3"/>
    </row>
    <row r="26" spans="1:5" ht="15" customHeight="1" x14ac:dyDescent="0.25">
      <c r="A26" s="21"/>
      <c r="B26" s="3"/>
      <c r="C26" s="3"/>
      <c r="D26" s="3"/>
      <c r="E26" s="3"/>
    </row>
    <row r="27" spans="1:5" ht="15" customHeight="1" x14ac:dyDescent="0.25">
      <c r="A27" s="21"/>
      <c r="B27" s="3"/>
      <c r="C27" s="3"/>
      <c r="D27" s="3"/>
      <c r="E27" s="3"/>
    </row>
    <row r="28" spans="1:5" ht="15" customHeight="1" x14ac:dyDescent="0.25">
      <c r="A28" s="21"/>
      <c r="B28" s="3"/>
      <c r="C28" s="3"/>
      <c r="D28" s="3"/>
      <c r="E28" s="3"/>
    </row>
    <row r="29" spans="1:5" ht="15" customHeight="1" x14ac:dyDescent="0.25">
      <c r="A29" s="21"/>
      <c r="B29" s="3"/>
      <c r="C29" s="3"/>
      <c r="D29" s="3"/>
      <c r="E29" s="3"/>
    </row>
    <row r="30" spans="1:5" ht="15" customHeight="1" x14ac:dyDescent="0.25">
      <c r="A30" s="21"/>
      <c r="B30" s="3"/>
      <c r="C30" s="3"/>
      <c r="D30" s="3"/>
      <c r="E30" s="3"/>
    </row>
    <row r="31" spans="1:5" ht="15" customHeight="1" x14ac:dyDescent="0.25">
      <c r="A31" s="21"/>
      <c r="B31" s="3"/>
      <c r="C31" s="3"/>
      <c r="D31" s="3"/>
      <c r="E31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10-2024, Kategorija 1</vt:lpstr>
      <vt:lpstr>10-2024,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2024-02-16T14:42:39Z</dcterms:created>
  <dcterms:modified xsi:type="dcterms:W3CDTF">2024-11-15T11:13:39Z</dcterms:modified>
</cp:coreProperties>
</file>