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1415" windowHeight="8400" activeTab="1"/>
  </bookViews>
  <sheets>
    <sheet name="PRIHODI" sheetId="1" r:id="rId1"/>
    <sheet name="RASHODI" sheetId="2" r:id="rId2"/>
    <sheet name="rebalans FP 2015 prihodi" sheetId="14" r:id="rId3"/>
    <sheet name="rebalans FP 2015 rashodi" sheetId="13" r:id="rId4"/>
  </sheets>
  <calcPr calcId="145621"/>
</workbook>
</file>

<file path=xl/calcChain.xml><?xml version="1.0" encoding="utf-8"?>
<calcChain xmlns="http://schemas.openxmlformats.org/spreadsheetml/2006/main">
  <c r="C21" i="1" l="1"/>
  <c r="D66" i="14" l="1"/>
  <c r="D60" i="14" s="1"/>
  <c r="D69" i="14" s="1"/>
  <c r="D61" i="13"/>
  <c r="D57" i="13" s="1"/>
  <c r="D81" i="13" s="1"/>
  <c r="E72" i="13"/>
  <c r="E73" i="13"/>
  <c r="E74" i="13"/>
  <c r="E75" i="13"/>
  <c r="E76" i="13"/>
  <c r="E71" i="13"/>
  <c r="E6" i="13"/>
  <c r="E66" i="14"/>
  <c r="C66" i="14"/>
  <c r="C55" i="2" l="1"/>
  <c r="E38" i="14" l="1"/>
  <c r="E17" i="14"/>
  <c r="E11" i="14"/>
  <c r="D27" i="14"/>
  <c r="E27" i="14"/>
  <c r="D31" i="14"/>
  <c r="E31" i="14"/>
  <c r="D36" i="14"/>
  <c r="E36" i="14"/>
  <c r="D45" i="14"/>
  <c r="E45" i="14"/>
  <c r="D51" i="14"/>
  <c r="E51" i="14"/>
  <c r="D55" i="14"/>
  <c r="E55" i="14"/>
  <c r="E60" i="14"/>
  <c r="E68" i="14" s="1"/>
  <c r="E77" i="13"/>
  <c r="E61" i="13"/>
  <c r="E58" i="13"/>
  <c r="E50" i="13"/>
  <c r="E46" i="13"/>
  <c r="E40" i="13"/>
  <c r="E26" i="13"/>
  <c r="E22" i="13"/>
  <c r="E19" i="13"/>
  <c r="E13" i="13"/>
  <c r="E7" i="13"/>
  <c r="D50" i="13"/>
  <c r="D46" i="13"/>
  <c r="D40" i="13"/>
  <c r="D22" i="13"/>
  <c r="D26" i="13"/>
  <c r="E33" i="13"/>
  <c r="E31" i="13" s="1"/>
  <c r="C90" i="14"/>
  <c r="C82" i="14"/>
  <c r="C60" i="14"/>
  <c r="C68" i="14" s="1"/>
  <c r="C55" i="14"/>
  <c r="C51" i="14"/>
  <c r="C45" i="14"/>
  <c r="C36" i="14"/>
  <c r="C31" i="14"/>
  <c r="C27" i="14"/>
  <c r="C17" i="14"/>
  <c r="C11" i="14"/>
  <c r="C100" i="13"/>
  <c r="C92" i="13"/>
  <c r="C77" i="13"/>
  <c r="C61" i="13"/>
  <c r="C58" i="13"/>
  <c r="C50" i="13"/>
  <c r="C46" i="13"/>
  <c r="C40" i="13"/>
  <c r="C31" i="13"/>
  <c r="C26" i="13"/>
  <c r="C22" i="13"/>
  <c r="C13" i="13"/>
  <c r="C7" i="13"/>
  <c r="E57" i="13" l="1"/>
  <c r="E80" i="13" s="1"/>
  <c r="C57" i="13"/>
  <c r="C80" i="13" s="1"/>
  <c r="C21" i="13"/>
  <c r="C55" i="13" s="1"/>
  <c r="D21" i="13"/>
  <c r="D55" i="13" s="1"/>
  <c r="C26" i="14"/>
  <c r="D26" i="14"/>
  <c r="C10" i="14"/>
  <c r="C24" i="14" s="1"/>
  <c r="E10" i="14"/>
  <c r="E24" i="14" s="1"/>
  <c r="E26" i="14"/>
  <c r="E21" i="13"/>
  <c r="E55" i="13" s="1"/>
  <c r="C6" i="13"/>
  <c r="C19" i="13" s="1"/>
  <c r="C47" i="2"/>
  <c r="E81" i="13" l="1"/>
  <c r="C81" i="13"/>
  <c r="E69" i="14"/>
  <c r="C69" i="14"/>
  <c r="C52" i="1"/>
  <c r="C63" i="1"/>
  <c r="C57" i="1"/>
  <c r="C96" i="2" l="1"/>
  <c r="C88" i="2"/>
  <c r="C88" i="1"/>
  <c r="C80" i="1"/>
  <c r="C5" i="2"/>
  <c r="C33" i="1"/>
  <c r="C28" i="1"/>
  <c r="C24" i="1"/>
  <c r="C10" i="1"/>
  <c r="C16" i="1"/>
  <c r="C42" i="1"/>
  <c r="C48" i="1"/>
  <c r="C58" i="2"/>
  <c r="C72" i="2"/>
  <c r="C43" i="2"/>
  <c r="C37" i="2"/>
  <c r="C28" i="2"/>
  <c r="C23" i="2"/>
  <c r="C19" i="2"/>
  <c r="C11" i="2"/>
  <c r="C23" i="1" l="1"/>
  <c r="C4" i="2"/>
  <c r="C16" i="2" s="1"/>
  <c r="C9" i="1"/>
  <c r="C54" i="2"/>
  <c r="C75" i="2" s="1"/>
  <c r="C18" i="2"/>
  <c r="C52" i="2" s="1"/>
  <c r="C64" i="1" l="1"/>
  <c r="C76" i="2"/>
</calcChain>
</file>

<file path=xl/sharedStrings.xml><?xml version="1.0" encoding="utf-8"?>
<sst xmlns="http://schemas.openxmlformats.org/spreadsheetml/2006/main" count="359" uniqueCount="117">
  <si>
    <t>SLUŽBENA PUTOVANJA</t>
  </si>
  <si>
    <t>SITNI INVENTAR</t>
  </si>
  <si>
    <t>USLUGE PROMIDŽBE I INFORMIRANJA</t>
  </si>
  <si>
    <t>KOMUNALNE USLUGE</t>
  </si>
  <si>
    <t>ZDRAVSTVENE USLUGE</t>
  </si>
  <si>
    <t>RAČUNALNE USLUGE</t>
  </si>
  <si>
    <t>OSTALE USLUGE</t>
  </si>
  <si>
    <t>PREMIJE OSIGURANJA</t>
  </si>
  <si>
    <t>REPREZENTACIJA</t>
  </si>
  <si>
    <t>ČLANARINE</t>
  </si>
  <si>
    <t>OSTALI NESPOMENUTI RASHODI</t>
  </si>
  <si>
    <t>ZATEZNE KAMATE</t>
  </si>
  <si>
    <t>OSTALI NESPOMENUTI FINANCIJSKI RASHODI</t>
  </si>
  <si>
    <t>BISTRIČKA 7, SESVETE</t>
  </si>
  <si>
    <t>3. PRIHODI OD OBAVLJANJA POSLOVA VLASTITE DJELATNOSTI</t>
  </si>
  <si>
    <t>PRIHODI OD SKLOPLJENIH UGOVORA ZA IZNAJMLJIVANJE</t>
  </si>
  <si>
    <t>PRIHODI IZ GRADSKOG UREDA ZA KORIŠTENJE ŠKOLSKE</t>
  </si>
  <si>
    <t>SVEUKUPNI PRIHODI (1+2+3)</t>
  </si>
  <si>
    <t>STRUČNO USAVRŠAVANJE ZAPOSLENIKA</t>
  </si>
  <si>
    <t>ENERGIJA</t>
  </si>
  <si>
    <t>NAKNADE ZA RAD ČLANOVIMA ŠKOLSKOG ODBORA</t>
  </si>
  <si>
    <t>RASHODI ZA ZAPOSLENE</t>
  </si>
  <si>
    <t>3. MATERIJALNI RASHODI FINANCIRANI IZ SREDSTAVA VLASTITIH PRIHODA</t>
  </si>
  <si>
    <t>SVEUKUPNI RASHODI (1+2+3)</t>
  </si>
  <si>
    <t>SVEUKUPNI PRIHODI OD OBAVLJANJA POSLOVA VLASTITE DJELATNOSTI     (3.)</t>
  </si>
  <si>
    <t>SVEUKUPNI RASHODI IZ GRADSKOG UREDA ZA OBRAZOVANJE, KULTURU I ŠPORT     (2.)</t>
  </si>
  <si>
    <t>SVEUKUPNI RASHODI FINANCIRANI IZ PRIHODA VLASTITE DJELATNOSTI     (3.)</t>
  </si>
  <si>
    <t>BANKARSKE USLUGE I USLUGE PLATNOG PROMETA</t>
  </si>
  <si>
    <t>USLUGE TEKUĆEG I INVESTICIJSKOG ODRŽAVANJA</t>
  </si>
  <si>
    <t>OSTALI NESPOMENUTI RASHODI POSLOVANJA</t>
  </si>
  <si>
    <t>UREDSKI MATERIJAL I OSTALI MATERIJALNI RASHODI</t>
  </si>
  <si>
    <t>MATERIJAL I DIJELOVI ZA TEKUĆE INVESTICIJSKO ODRŽAVANJE</t>
  </si>
  <si>
    <t xml:space="preserve">USLUGE TELEFONA, POŠTE I PRIJEVOZA </t>
  </si>
  <si>
    <t xml:space="preserve">USLUGE TEKUĆEG I INVESTICIJSKOG ODRŽAVANJA </t>
  </si>
  <si>
    <t>ŠPORTSKE DVORANE (prema Programu javnih potreba u športu Grada Zagreba)</t>
  </si>
  <si>
    <t>DAR ZA DJECU</t>
  </si>
  <si>
    <t>INTELEKTUALNE I OSOBNE USLUGE</t>
  </si>
  <si>
    <t>U plan nabave ne ulazi označeno žutim</t>
  </si>
  <si>
    <t>PLAĆE (BRUTO)</t>
  </si>
  <si>
    <t>UVEĆANJE OSNOVNE PLAĆE ZA SATE IZNAD NORME (čl.18.stavak 1.točka b.)</t>
  </si>
  <si>
    <t>PLAĆE ZA STRUČNE ZAMJENE</t>
  </si>
  <si>
    <t>OSTALI RASHODI ZA ZAPOSLENE</t>
  </si>
  <si>
    <t>JUBILARNE NAGRADE (oporezive i neoporezive)</t>
  </si>
  <si>
    <t>NAKNADE ZA BOLEST, INVALIDNOST I SMRTNI SLUČAJ</t>
  </si>
  <si>
    <t>NAKNADE ZA BOLOVANJE (HZZ)</t>
  </si>
  <si>
    <t>DOPRINOSI NA PLAĆE</t>
  </si>
  <si>
    <t>UVEĆANJE OSNOVNE PLAĆE ZA RAD U DRUGOJ SMJENI (čl.18.stavak 1.točka e)</t>
  </si>
  <si>
    <t>OSTALI PRIHODI ZA ZAPOSLENE</t>
  </si>
  <si>
    <t>PLAĆE ZA ZAPOSLENE / REDOVAN RAD</t>
  </si>
  <si>
    <t>MATERIJALNI RASHODI</t>
  </si>
  <si>
    <t>NAKNADE ZA PRIJEVOZ NA POSAO I S POSLA</t>
  </si>
  <si>
    <t>NAKNADE TROŠKOVA ZAPOSLENIMA</t>
  </si>
  <si>
    <t>RASHODI ZA MATERIJAL I ENERGIJU</t>
  </si>
  <si>
    <t>MATERIJAL I DIJELOVI ZA TEKUĆE I INVESTICIJSKO ODRŽAVANJE</t>
  </si>
  <si>
    <t>RASHODI ZA USLUGE</t>
  </si>
  <si>
    <t>FINANCIJSKI RASHODI</t>
  </si>
  <si>
    <t>RASHODI ZA NABAVU PROIZVEDENE DUGOTRAJNE IMOVINE</t>
  </si>
  <si>
    <t xml:space="preserve">KNJIGE </t>
  </si>
  <si>
    <t>UREDSKA OPREMA I NAMJEŠTAJ</t>
  </si>
  <si>
    <t>RASHODI POSLOVANJA</t>
  </si>
  <si>
    <t>PRIHODI ZA FINANCIRANJE REDOVNE DJELATNOSTI</t>
  </si>
  <si>
    <t>PRIHODI ZA MATERIJAL I ENERGIJU</t>
  </si>
  <si>
    <t>PRIHODI ZA USLUGE</t>
  </si>
  <si>
    <t>OSTALI NESPOMENUTI PRIHODI POSLOVANJA</t>
  </si>
  <si>
    <t>FINANCIJSKI PRIHODI</t>
  </si>
  <si>
    <t>REBALANS (povećanje)</t>
  </si>
  <si>
    <t>Projekt</t>
  </si>
  <si>
    <t>Naziv računa</t>
  </si>
  <si>
    <t>Materijalni rashodi</t>
  </si>
  <si>
    <t>Oprema</t>
  </si>
  <si>
    <t>Rashodi za zaposlene</t>
  </si>
  <si>
    <t>OSTALI NESPOMENUTI FINANCIJSKI PRIHODI</t>
  </si>
  <si>
    <t>Procjena prihoda i primitaka</t>
  </si>
  <si>
    <t>UKUPNO:</t>
  </si>
  <si>
    <t>Procjena rashoda i izdataka</t>
  </si>
  <si>
    <t>PRIHODI OD PRODAJE PROIZVODA I ROBE TE PRUŽANJA USLUGA</t>
  </si>
  <si>
    <t>OSTALO (rekreativci, automat za tople i hladne napitke..)</t>
  </si>
  <si>
    <t>Procjena 2015.</t>
  </si>
  <si>
    <t>SVEUKUPNI PRIHODI IZ MINISTARSTVA ZNANOSTI, OBRAZOVANJA I SPORTA     (1.)</t>
  </si>
  <si>
    <t>1. MINISTARSTVO ZNANOSTI, OBRAZOVANJA I SPORTA</t>
  </si>
  <si>
    <t>ŠKOLSKOG PROSTORA - (papirnica, kantina, sportski klubovi)</t>
  </si>
  <si>
    <t>SVEUKUPNI RASHODI IZ MINISTARSTVA ZNANOSTI, OBRAZOVANJA I SPORTA     (1.)</t>
  </si>
  <si>
    <t>2. GRADSKI URED ZA OBRAZOVANJE, KULTURU I SPORT</t>
  </si>
  <si>
    <t>RASHODI ZA NABAVU NEFINANCIJSKE IMOVINE</t>
  </si>
  <si>
    <t>PLAĆE ZA POSEBNE UVJETE RADA</t>
  </si>
  <si>
    <t>DOPRINOSI NA PLAĆU</t>
  </si>
  <si>
    <t>GIMNAZIJA SESVETE</t>
  </si>
  <si>
    <t>PRIHODI ZA FINANCIRANJE RASHODA ZA NABAVU NEFINANCIJSKE IMOVINE</t>
  </si>
  <si>
    <t>INFORMATIČKA OPREMA I NAMJEŠTAJ</t>
  </si>
  <si>
    <t>OSTALA OPREMA</t>
  </si>
  <si>
    <t>KNJIGE ZA ŠKOLSKU KNJIŽNICU</t>
  </si>
  <si>
    <t>RAČUNALA I RAČUNALNA OPREMA</t>
  </si>
  <si>
    <t>ŠKOLSKI NAMJEŠTAJ</t>
  </si>
  <si>
    <t>KNJIGE ZA KNJIŽNICU</t>
  </si>
  <si>
    <t>Projekcija financijskog plana za 2015. i 2016. godinu</t>
  </si>
  <si>
    <t>Procjena 2016.</t>
  </si>
  <si>
    <t>Predsjednica Školskog odbora:</t>
  </si>
  <si>
    <t>Sonja Batinić, prof.</t>
  </si>
  <si>
    <t>Procjena 2017.</t>
  </si>
  <si>
    <t>RASHODI PROTOKOLA (vijenci, svijeće, cvijeće…)</t>
  </si>
  <si>
    <t>Sesvete,  studeni, 2015.</t>
  </si>
  <si>
    <t>Rebalans financijskog plana za 2015. godinu</t>
  </si>
  <si>
    <t>TEKUĆE POMOĆI PRORAČUNSKIM KORISNICIMA IZ PRORAČUNA KOJI IM NIJE NADLEŽAN</t>
  </si>
  <si>
    <t>KAPITALNE POMOĆI PRORAČUNSKI KORISNICIMAIZ PRORAČUNA</t>
  </si>
  <si>
    <t>KOJI IM NIJE NADLEŽAN</t>
  </si>
  <si>
    <t>SVEUKUPNE POMOĆI PRORAČUNSKIM KORISNICIMA IZ PRORAČUNA KOJI IM NIJE NADLEŽAN</t>
  </si>
  <si>
    <t>DONACIJE OD PRAVNIH I FIZIČKIH OSOBA IZVAN OPĆE DRŽAVE</t>
  </si>
  <si>
    <t>TEKUĆE DONACIJE</t>
  </si>
  <si>
    <t>PLAN ZA 2015.</t>
  </si>
  <si>
    <t>NOVI PLAN ZA 2015.</t>
  </si>
  <si>
    <t>RASHODI PROTOKOLA (vijenci, svijeće, cvijeće, pokloni…)</t>
  </si>
  <si>
    <t>GRAFIČKE I TISKARSKE USLUGE</t>
  </si>
  <si>
    <t>UGOVOR O DJELU</t>
  </si>
  <si>
    <t>Sesvete,  prosinac 2015.</t>
  </si>
  <si>
    <t>Projekcija financijskog plana za 2017. i 2018. godinu</t>
  </si>
  <si>
    <t>Procjena 2018.</t>
  </si>
  <si>
    <t>Na temelju Zakona o proračunu (N.N. 87./08.) i članka 53. Statuta škole, ravnatelj Gimnazije Sesvete, dana 30. prosinca 2015.  godine na sjednici Školskog odbora daje prijedlog financijskog plana za 2016. godinu te projekciju financijskog plana za 2017. i 2018.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</si>
</sst>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n;[Red]#,##0.00\ _k_n"/>
    <numFmt numFmtId="165" formatCode="#,##0.00;[Red]#,##0.00"/>
  </numFmts>
  <fonts count="12" x14ac:knownFonts="1">
    <font>
      <sz val="11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1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3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Fill="1"/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2" fillId="3" borderId="0" xfId="0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7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3" fillId="0" borderId="2" xfId="0" applyFont="1" applyBorder="1"/>
    <xf numFmtId="0" fontId="7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3" fillId="4" borderId="2" xfId="0" applyFont="1" applyFill="1" applyBorder="1"/>
    <xf numFmtId="0" fontId="9" fillId="4" borderId="2" xfId="0" applyFont="1" applyFill="1" applyBorder="1" applyAlignment="1">
      <alignment horizontal="left" vertical="center"/>
    </xf>
    <xf numFmtId="164" fontId="10" fillId="4" borderId="2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vertical="center" shrinkToFit="1"/>
    </xf>
    <xf numFmtId="164" fontId="7" fillId="0" borderId="5" xfId="0" applyNumberFormat="1" applyFont="1" applyFill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7" fillId="0" borderId="2" xfId="0" applyFont="1" applyBorder="1" applyAlignment="1">
      <alignment horizontal="right"/>
    </xf>
    <xf numFmtId="4" fontId="7" fillId="0" borderId="2" xfId="0" applyNumberFormat="1" applyFont="1" applyBorder="1"/>
    <xf numFmtId="0" fontId="7" fillId="0" borderId="2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" fontId="7" fillId="0" borderId="0" xfId="0" applyNumberFormat="1" applyFont="1" applyBorder="1"/>
    <xf numFmtId="4" fontId="3" fillId="0" borderId="0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0" fontId="4" fillId="3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164" fontId="7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8" fillId="0" borderId="5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70" zoomScale="130" zoomScaleNormal="130" workbookViewId="0">
      <selection activeCell="B72" sqref="B72"/>
    </sheetView>
  </sheetViews>
  <sheetFormatPr defaultRowHeight="15" x14ac:dyDescent="0.25"/>
  <cols>
    <col min="1" max="1" width="13" bestFit="1" customWidth="1"/>
    <col min="2" max="2" width="63.7109375" customWidth="1"/>
    <col min="3" max="3" width="22.42578125" customWidth="1"/>
  </cols>
  <sheetData>
    <row r="1" spans="1:3" ht="17.100000000000001" customHeight="1" x14ac:dyDescent="0.25">
      <c r="A1" s="10" t="s">
        <v>86</v>
      </c>
      <c r="B1" s="10"/>
      <c r="C1" s="10"/>
    </row>
    <row r="2" spans="1:3" ht="17.100000000000001" customHeight="1" x14ac:dyDescent="0.25">
      <c r="A2" s="10" t="s">
        <v>13</v>
      </c>
      <c r="B2" s="10"/>
      <c r="C2" s="10"/>
    </row>
    <row r="3" spans="1:3" ht="17.100000000000001" customHeight="1" x14ac:dyDescent="0.25">
      <c r="A3" s="10" t="s">
        <v>113</v>
      </c>
      <c r="B3" s="10"/>
      <c r="C3" s="10"/>
    </row>
    <row r="4" spans="1:3" ht="19.5" customHeight="1" x14ac:dyDescent="0.25">
      <c r="A4" s="10"/>
      <c r="B4" s="10"/>
      <c r="C4" s="10"/>
    </row>
    <row r="5" spans="1:3" ht="70.5" customHeight="1" x14ac:dyDescent="0.25">
      <c r="A5" s="105" t="s">
        <v>116</v>
      </c>
      <c r="B5" s="105"/>
      <c r="C5" s="105"/>
    </row>
    <row r="6" spans="1:3" ht="27" customHeight="1" x14ac:dyDescent="0.25">
      <c r="A6" s="106" t="s">
        <v>72</v>
      </c>
      <c r="B6" s="106"/>
      <c r="C6" s="106"/>
    </row>
    <row r="7" spans="1:3" ht="19.5" customHeight="1" x14ac:dyDescent="0.25">
      <c r="A7" s="11"/>
      <c r="B7" s="11"/>
      <c r="C7" s="11"/>
    </row>
    <row r="8" spans="1:3" ht="36.75" customHeight="1" x14ac:dyDescent="0.25">
      <c r="A8" s="100" t="s">
        <v>79</v>
      </c>
      <c r="B8" s="101"/>
      <c r="C8" s="102"/>
    </row>
    <row r="9" spans="1:3" ht="33.75" customHeight="1" x14ac:dyDescent="0.25">
      <c r="A9" s="12">
        <v>636</v>
      </c>
      <c r="B9" s="40" t="s">
        <v>102</v>
      </c>
      <c r="C9" s="14">
        <f>SUM(C10+C15+C16)</f>
        <v>6494000</v>
      </c>
    </row>
    <row r="10" spans="1:3" ht="18" customHeight="1" x14ac:dyDescent="0.25">
      <c r="A10" s="15">
        <v>6361</v>
      </c>
      <c r="B10" s="13" t="s">
        <v>38</v>
      </c>
      <c r="C10" s="14">
        <f>SUM(C11:C14)</f>
        <v>5613000</v>
      </c>
    </row>
    <row r="11" spans="1:3" ht="18" customHeight="1" x14ac:dyDescent="0.25">
      <c r="A11" s="15">
        <v>63611</v>
      </c>
      <c r="B11" s="16" t="s">
        <v>48</v>
      </c>
      <c r="C11" s="17">
        <v>5523000</v>
      </c>
    </row>
    <row r="12" spans="1:3" ht="18" customHeight="1" x14ac:dyDescent="0.25">
      <c r="A12" s="15">
        <v>63611</v>
      </c>
      <c r="B12" s="18" t="s">
        <v>46</v>
      </c>
      <c r="C12" s="17">
        <v>30000</v>
      </c>
    </row>
    <row r="13" spans="1:3" ht="18" customHeight="1" x14ac:dyDescent="0.25">
      <c r="A13" s="15">
        <v>63611</v>
      </c>
      <c r="B13" s="18" t="s">
        <v>39</v>
      </c>
      <c r="C13" s="17">
        <v>40000</v>
      </c>
    </row>
    <row r="14" spans="1:3" ht="18" customHeight="1" x14ac:dyDescent="0.25">
      <c r="A14" s="15">
        <v>63611</v>
      </c>
      <c r="B14" s="16" t="s">
        <v>40</v>
      </c>
      <c r="C14" s="17">
        <v>20000</v>
      </c>
    </row>
    <row r="15" spans="1:3" ht="26.25" customHeight="1" x14ac:dyDescent="0.25">
      <c r="A15" s="12">
        <v>67111</v>
      </c>
      <c r="B15" s="13" t="s">
        <v>45</v>
      </c>
      <c r="C15" s="14">
        <v>780000</v>
      </c>
    </row>
    <row r="16" spans="1:3" ht="26.25" customHeight="1" x14ac:dyDescent="0.25">
      <c r="A16" s="15"/>
      <c r="B16" s="13" t="s">
        <v>47</v>
      </c>
      <c r="C16" s="14">
        <f>SUM(C17:C20)</f>
        <v>101000</v>
      </c>
    </row>
    <row r="17" spans="1:5" ht="18" customHeight="1" x14ac:dyDescent="0.25">
      <c r="A17" s="15">
        <v>63631212</v>
      </c>
      <c r="B17" s="16" t="s">
        <v>42</v>
      </c>
      <c r="C17" s="17">
        <v>50000</v>
      </c>
    </row>
    <row r="18" spans="1:5" ht="18" customHeight="1" x14ac:dyDescent="0.25">
      <c r="A18" s="15">
        <v>63631213</v>
      </c>
      <c r="B18" s="16" t="s">
        <v>35</v>
      </c>
      <c r="C18" s="17">
        <v>15000</v>
      </c>
    </row>
    <row r="19" spans="1:5" ht="18" customHeight="1" x14ac:dyDescent="0.25">
      <c r="A19" s="15"/>
      <c r="B19" s="16" t="s">
        <v>44</v>
      </c>
      <c r="C19" s="17">
        <v>20000</v>
      </c>
    </row>
    <row r="20" spans="1:5" ht="18" customHeight="1" x14ac:dyDescent="0.25">
      <c r="A20" s="15">
        <v>6363125</v>
      </c>
      <c r="B20" s="16" t="s">
        <v>43</v>
      </c>
      <c r="C20" s="17">
        <v>16000</v>
      </c>
    </row>
    <row r="21" spans="1:5" ht="36.75" customHeight="1" x14ac:dyDescent="0.25">
      <c r="A21" s="21"/>
      <c r="B21" s="22" t="s">
        <v>78</v>
      </c>
      <c r="C21" s="23">
        <f>SUM(C9)</f>
        <v>6494000</v>
      </c>
    </row>
    <row r="22" spans="1:5" ht="36.75" customHeight="1" x14ac:dyDescent="0.25">
      <c r="A22" s="100" t="s">
        <v>82</v>
      </c>
      <c r="B22" s="101"/>
      <c r="C22" s="102"/>
      <c r="D22" s="1"/>
    </row>
    <row r="23" spans="1:5" ht="36.75" customHeight="1" x14ac:dyDescent="0.25">
      <c r="A23" s="24">
        <v>67</v>
      </c>
      <c r="B23" s="25" t="s">
        <v>60</v>
      </c>
      <c r="C23" s="14">
        <f>SUM(C24+C28+C33+C42+C48+C52)</f>
        <v>1506000</v>
      </c>
    </row>
    <row r="24" spans="1:5" ht="26.25" customHeight="1" x14ac:dyDescent="0.25">
      <c r="A24" s="26">
        <v>6711</v>
      </c>
      <c r="B24" s="27" t="s">
        <v>51</v>
      </c>
      <c r="C24" s="14">
        <f>SUM(C25:C27)</f>
        <v>264000</v>
      </c>
      <c r="E24" s="7"/>
    </row>
    <row r="25" spans="1:5" ht="18" customHeight="1" x14ac:dyDescent="0.25">
      <c r="A25" s="28">
        <v>67113211</v>
      </c>
      <c r="B25" s="29" t="s">
        <v>0</v>
      </c>
      <c r="C25" s="17">
        <v>6000</v>
      </c>
    </row>
    <row r="26" spans="1:5" ht="18" customHeight="1" x14ac:dyDescent="0.25">
      <c r="A26" s="28">
        <v>67113212</v>
      </c>
      <c r="B26" s="29" t="s">
        <v>50</v>
      </c>
      <c r="C26" s="17">
        <v>250000</v>
      </c>
    </row>
    <row r="27" spans="1:5" ht="18" customHeight="1" x14ac:dyDescent="0.25">
      <c r="A27" s="28">
        <v>67113213</v>
      </c>
      <c r="B27" s="29" t="s">
        <v>18</v>
      </c>
      <c r="C27" s="17">
        <v>8000</v>
      </c>
    </row>
    <row r="28" spans="1:5" ht="26.25" customHeight="1" x14ac:dyDescent="0.25">
      <c r="A28" s="12">
        <v>671132</v>
      </c>
      <c r="B28" s="30" t="s">
        <v>61</v>
      </c>
      <c r="C28" s="14">
        <f>SUM(C29:C32)</f>
        <v>1073000</v>
      </c>
    </row>
    <row r="29" spans="1:5" ht="18" customHeight="1" x14ac:dyDescent="0.25">
      <c r="A29" s="15">
        <v>67113221</v>
      </c>
      <c r="B29" s="31" t="s">
        <v>30</v>
      </c>
      <c r="C29" s="17">
        <v>43000</v>
      </c>
    </row>
    <row r="30" spans="1:5" ht="18" customHeight="1" x14ac:dyDescent="0.25">
      <c r="A30" s="15">
        <v>67113223</v>
      </c>
      <c r="B30" s="31" t="s">
        <v>19</v>
      </c>
      <c r="C30" s="17">
        <v>1010000</v>
      </c>
    </row>
    <row r="31" spans="1:5" ht="18" customHeight="1" x14ac:dyDescent="0.25">
      <c r="A31" s="15">
        <v>67113224</v>
      </c>
      <c r="B31" s="32" t="s">
        <v>53</v>
      </c>
      <c r="C31" s="17">
        <v>15000</v>
      </c>
    </row>
    <row r="32" spans="1:5" ht="18" customHeight="1" x14ac:dyDescent="0.25">
      <c r="A32" s="15">
        <v>67113225</v>
      </c>
      <c r="B32" s="31" t="s">
        <v>1</v>
      </c>
      <c r="C32" s="17">
        <v>5000</v>
      </c>
    </row>
    <row r="33" spans="1:3" ht="26.25" customHeight="1" x14ac:dyDescent="0.25">
      <c r="A33" s="12">
        <v>671</v>
      </c>
      <c r="B33" s="30" t="s">
        <v>62</v>
      </c>
      <c r="C33" s="14">
        <f>SUM(C34:C41)</f>
        <v>93500</v>
      </c>
    </row>
    <row r="34" spans="1:3" ht="18" customHeight="1" x14ac:dyDescent="0.25">
      <c r="A34" s="15">
        <v>67113231</v>
      </c>
      <c r="B34" s="16" t="s">
        <v>32</v>
      </c>
      <c r="C34" s="17">
        <v>20000</v>
      </c>
    </row>
    <row r="35" spans="1:3" ht="18" customHeight="1" x14ac:dyDescent="0.25">
      <c r="A35" s="15">
        <v>67113232</v>
      </c>
      <c r="B35" s="16" t="s">
        <v>28</v>
      </c>
      <c r="C35" s="17">
        <v>30000</v>
      </c>
    </row>
    <row r="36" spans="1:3" ht="18" customHeight="1" x14ac:dyDescent="0.25">
      <c r="A36" s="15">
        <v>67113233</v>
      </c>
      <c r="B36" s="16" t="s">
        <v>2</v>
      </c>
      <c r="C36" s="17">
        <v>2000</v>
      </c>
    </row>
    <row r="37" spans="1:3" ht="18" customHeight="1" x14ac:dyDescent="0.25">
      <c r="A37" s="15">
        <v>67113234</v>
      </c>
      <c r="B37" s="16" t="s">
        <v>3</v>
      </c>
      <c r="C37" s="17">
        <v>21000</v>
      </c>
    </row>
    <row r="38" spans="1:3" ht="18" customHeight="1" x14ac:dyDescent="0.25">
      <c r="A38" s="15">
        <v>67113236</v>
      </c>
      <c r="B38" s="16" t="s">
        <v>4</v>
      </c>
      <c r="C38" s="17">
        <v>8000</v>
      </c>
    </row>
    <row r="39" spans="1:3" ht="18" customHeight="1" x14ac:dyDescent="0.25">
      <c r="A39" s="15">
        <v>67113237</v>
      </c>
      <c r="B39" s="16" t="s">
        <v>36</v>
      </c>
      <c r="C39" s="17">
        <v>5000</v>
      </c>
    </row>
    <row r="40" spans="1:3" ht="18" customHeight="1" x14ac:dyDescent="0.25">
      <c r="A40" s="15">
        <v>67113238</v>
      </c>
      <c r="B40" s="16" t="s">
        <v>5</v>
      </c>
      <c r="C40" s="17">
        <v>2500</v>
      </c>
    </row>
    <row r="41" spans="1:3" ht="18" customHeight="1" x14ac:dyDescent="0.25">
      <c r="A41" s="15">
        <v>67113239</v>
      </c>
      <c r="B41" s="16" t="s">
        <v>6</v>
      </c>
      <c r="C41" s="17">
        <v>5000</v>
      </c>
    </row>
    <row r="42" spans="1:3" ht="26.25" customHeight="1" x14ac:dyDescent="0.25">
      <c r="A42" s="12"/>
      <c r="B42" s="13" t="s">
        <v>63</v>
      </c>
      <c r="C42" s="14">
        <f>SUM(C43:C47)</f>
        <v>43500</v>
      </c>
    </row>
    <row r="43" spans="1:3" ht="18" customHeight="1" x14ac:dyDescent="0.25">
      <c r="A43" s="15">
        <v>67113291</v>
      </c>
      <c r="B43" s="16" t="s">
        <v>20</v>
      </c>
      <c r="C43" s="17">
        <v>20000</v>
      </c>
    </row>
    <row r="44" spans="1:3" ht="18" customHeight="1" x14ac:dyDescent="0.25">
      <c r="A44" s="15">
        <v>67113292</v>
      </c>
      <c r="B44" s="16" t="s">
        <v>7</v>
      </c>
      <c r="C44" s="17">
        <v>1700</v>
      </c>
    </row>
    <row r="45" spans="1:3" ht="18" customHeight="1" x14ac:dyDescent="0.25">
      <c r="A45" s="15">
        <v>67113293</v>
      </c>
      <c r="B45" s="16" t="s">
        <v>8</v>
      </c>
      <c r="C45" s="17">
        <v>1600</v>
      </c>
    </row>
    <row r="46" spans="1:3" ht="18" customHeight="1" x14ac:dyDescent="0.25">
      <c r="A46" s="15">
        <v>67113294</v>
      </c>
      <c r="B46" s="16" t="s">
        <v>9</v>
      </c>
      <c r="C46" s="17">
        <v>200</v>
      </c>
    </row>
    <row r="47" spans="1:3" ht="18" customHeight="1" x14ac:dyDescent="0.25">
      <c r="A47" s="15">
        <v>67113299</v>
      </c>
      <c r="B47" s="16" t="s">
        <v>10</v>
      </c>
      <c r="C47" s="17">
        <v>20000</v>
      </c>
    </row>
    <row r="48" spans="1:3" ht="26.25" customHeight="1" x14ac:dyDescent="0.25">
      <c r="A48" s="15"/>
      <c r="B48" s="13" t="s">
        <v>64</v>
      </c>
      <c r="C48" s="14">
        <f>SUM(C49:C51)</f>
        <v>10000</v>
      </c>
    </row>
    <row r="49" spans="1:3" ht="18" customHeight="1" x14ac:dyDescent="0.25">
      <c r="A49" s="15">
        <v>67113431</v>
      </c>
      <c r="B49" s="16" t="s">
        <v>27</v>
      </c>
      <c r="C49" s="17">
        <v>3000</v>
      </c>
    </row>
    <row r="50" spans="1:3" ht="18" customHeight="1" x14ac:dyDescent="0.25">
      <c r="A50" s="15">
        <v>67113433</v>
      </c>
      <c r="B50" s="16" t="s">
        <v>11</v>
      </c>
      <c r="C50" s="17">
        <v>2000</v>
      </c>
    </row>
    <row r="51" spans="1:3" ht="18" customHeight="1" x14ac:dyDescent="0.25">
      <c r="A51" s="15">
        <v>67113434</v>
      </c>
      <c r="B51" s="16" t="s">
        <v>71</v>
      </c>
      <c r="C51" s="17">
        <v>5000</v>
      </c>
    </row>
    <row r="52" spans="1:3" ht="26.25" customHeight="1" x14ac:dyDescent="0.25">
      <c r="A52" s="12">
        <v>671121</v>
      </c>
      <c r="B52" s="33" t="s">
        <v>87</v>
      </c>
      <c r="C52" s="14">
        <f>SUM(C53:C55)</f>
        <v>22000</v>
      </c>
    </row>
    <row r="53" spans="1:3" ht="18" customHeight="1" x14ac:dyDescent="0.25">
      <c r="A53" s="15">
        <v>6711214221</v>
      </c>
      <c r="B53" s="16" t="s">
        <v>88</v>
      </c>
      <c r="C53" s="17">
        <v>20000</v>
      </c>
    </row>
    <row r="54" spans="1:3" ht="18" customHeight="1" x14ac:dyDescent="0.25">
      <c r="A54" s="90">
        <v>67112142219</v>
      </c>
      <c r="B54" s="16" t="s">
        <v>89</v>
      </c>
      <c r="C54" s="17">
        <v>0</v>
      </c>
    </row>
    <row r="55" spans="1:3" ht="18" customHeight="1" x14ac:dyDescent="0.25">
      <c r="A55" s="90">
        <v>67112142411</v>
      </c>
      <c r="B55" s="16" t="s">
        <v>90</v>
      </c>
      <c r="C55" s="17">
        <v>2000</v>
      </c>
    </row>
    <row r="56" spans="1:3" ht="36.75" customHeight="1" x14ac:dyDescent="0.25">
      <c r="A56" s="100" t="s">
        <v>14</v>
      </c>
      <c r="B56" s="103"/>
      <c r="C56" s="104"/>
    </row>
    <row r="57" spans="1:3" ht="18" customHeight="1" x14ac:dyDescent="0.25">
      <c r="A57" s="12">
        <v>661</v>
      </c>
      <c r="B57" s="33" t="s">
        <v>75</v>
      </c>
      <c r="C57" s="14">
        <f>SUM(C58:C62)</f>
        <v>230000</v>
      </c>
    </row>
    <row r="58" spans="1:3" ht="18" customHeight="1" x14ac:dyDescent="0.25">
      <c r="A58" s="97">
        <v>661511</v>
      </c>
      <c r="B58" s="34" t="s">
        <v>15</v>
      </c>
      <c r="C58" s="99">
        <v>60000</v>
      </c>
    </row>
    <row r="59" spans="1:3" ht="18" customHeight="1" x14ac:dyDescent="0.25">
      <c r="A59" s="98"/>
      <c r="B59" s="35" t="s">
        <v>80</v>
      </c>
      <c r="C59" s="96"/>
    </row>
    <row r="60" spans="1:3" ht="18" customHeight="1" x14ac:dyDescent="0.25">
      <c r="A60" s="97">
        <v>661512</v>
      </c>
      <c r="B60" s="36" t="s">
        <v>16</v>
      </c>
      <c r="C60" s="95">
        <v>150000</v>
      </c>
    </row>
    <row r="61" spans="1:3" ht="18" customHeight="1" x14ac:dyDescent="0.25">
      <c r="A61" s="98"/>
      <c r="B61" s="37" t="s">
        <v>34</v>
      </c>
      <c r="C61" s="96"/>
    </row>
    <row r="62" spans="1:3" ht="18" customHeight="1" x14ac:dyDescent="0.25">
      <c r="A62" s="38">
        <v>661513</v>
      </c>
      <c r="B62" s="39" t="s">
        <v>76</v>
      </c>
      <c r="C62" s="17">
        <v>20000</v>
      </c>
    </row>
    <row r="63" spans="1:3" ht="36.75" customHeight="1" x14ac:dyDescent="0.25">
      <c r="A63" s="21"/>
      <c r="B63" s="40" t="s">
        <v>24</v>
      </c>
      <c r="C63" s="23">
        <f>SUM(C58:C62)</f>
        <v>230000</v>
      </c>
    </row>
    <row r="64" spans="1:3" ht="36.75" customHeight="1" x14ac:dyDescent="0.25">
      <c r="A64" s="41"/>
      <c r="B64" s="42" t="s">
        <v>17</v>
      </c>
      <c r="C64" s="43">
        <f>SUM(C21+C23+C63)</f>
        <v>8230000</v>
      </c>
    </row>
    <row r="65" spans="1:3" ht="17.100000000000001" customHeight="1" x14ac:dyDescent="0.25">
      <c r="A65" s="10"/>
      <c r="B65" s="10"/>
      <c r="C65" s="44"/>
    </row>
    <row r="66" spans="1:3" ht="17.100000000000001" customHeight="1" x14ac:dyDescent="0.25">
      <c r="A66" s="10"/>
      <c r="B66" s="10"/>
      <c r="C66" s="44"/>
    </row>
    <row r="67" spans="1:3" ht="17.100000000000001" customHeight="1" x14ac:dyDescent="0.25">
      <c r="A67" s="10"/>
      <c r="B67" s="10"/>
      <c r="C67" s="44"/>
    </row>
    <row r="68" spans="1:3" ht="17.100000000000001" customHeight="1" x14ac:dyDescent="0.25">
      <c r="A68" s="10"/>
      <c r="B68" s="10"/>
      <c r="C68" s="44"/>
    </row>
    <row r="69" spans="1:3" ht="17.100000000000001" customHeight="1" x14ac:dyDescent="0.25">
      <c r="A69" s="10"/>
      <c r="B69" s="10"/>
      <c r="C69" s="44"/>
    </row>
    <row r="70" spans="1:3" ht="17.100000000000001" customHeight="1" x14ac:dyDescent="0.25">
      <c r="A70" s="10"/>
      <c r="B70" s="10"/>
      <c r="C70" s="44"/>
    </row>
    <row r="71" spans="1:3" ht="17.100000000000001" customHeight="1" x14ac:dyDescent="0.25">
      <c r="A71" s="10"/>
      <c r="B71" s="10"/>
      <c r="C71" s="44"/>
    </row>
    <row r="72" spans="1:3" ht="17.100000000000001" customHeight="1" x14ac:dyDescent="0.25">
      <c r="A72" s="10"/>
      <c r="B72" s="10"/>
      <c r="C72" s="44"/>
    </row>
    <row r="73" spans="1:3" ht="17.100000000000001" customHeight="1" x14ac:dyDescent="0.25">
      <c r="A73" s="10"/>
      <c r="B73" s="10"/>
      <c r="C73" s="44"/>
    </row>
    <row r="74" spans="1:3" ht="17.100000000000001" customHeight="1" x14ac:dyDescent="0.25">
      <c r="A74" s="10"/>
      <c r="B74" s="10"/>
      <c r="C74" s="44"/>
    </row>
    <row r="75" spans="1:3" ht="17.100000000000001" customHeight="1" x14ac:dyDescent="0.25">
      <c r="A75" s="10"/>
      <c r="B75" s="10"/>
      <c r="C75" s="44"/>
    </row>
    <row r="76" spans="1:3" ht="21.75" customHeight="1" x14ac:dyDescent="0.25">
      <c r="A76" s="92" t="s">
        <v>114</v>
      </c>
      <c r="B76" s="93"/>
      <c r="C76" s="94"/>
    </row>
    <row r="77" spans="1:3" ht="21.75" customHeight="1" x14ac:dyDescent="0.25">
      <c r="A77" s="91" t="s">
        <v>72</v>
      </c>
      <c r="B77" s="91"/>
      <c r="C77" s="91"/>
    </row>
    <row r="78" spans="1:3" ht="21.75" customHeight="1" x14ac:dyDescent="0.25">
      <c r="A78" s="45"/>
      <c r="B78" s="45"/>
      <c r="C78" s="45"/>
    </row>
    <row r="79" spans="1:3" ht="30" customHeight="1" x14ac:dyDescent="0.25">
      <c r="A79" s="46" t="s">
        <v>66</v>
      </c>
      <c r="B79" s="47" t="s">
        <v>67</v>
      </c>
      <c r="C79" s="46" t="s">
        <v>98</v>
      </c>
    </row>
    <row r="80" spans="1:3" ht="20.100000000000001" customHeight="1" x14ac:dyDescent="0.25">
      <c r="A80" s="12">
        <v>671</v>
      </c>
      <c r="B80" s="48" t="s">
        <v>73</v>
      </c>
      <c r="C80" s="49">
        <f>SUM(C81:C83)</f>
        <v>7354200</v>
      </c>
    </row>
    <row r="81" spans="1:3" ht="20.100000000000001" customHeight="1" x14ac:dyDescent="0.25">
      <c r="A81" s="15"/>
      <c r="B81" s="50" t="s">
        <v>70</v>
      </c>
      <c r="C81" s="51">
        <v>5646000</v>
      </c>
    </row>
    <row r="82" spans="1:3" ht="20.100000000000001" customHeight="1" x14ac:dyDescent="0.25">
      <c r="A82" s="15"/>
      <c r="B82" s="50" t="s">
        <v>68</v>
      </c>
      <c r="C82" s="51">
        <v>1686200</v>
      </c>
    </row>
    <row r="83" spans="1:3" ht="20.100000000000001" customHeight="1" x14ac:dyDescent="0.25">
      <c r="A83" s="15"/>
      <c r="B83" s="50" t="s">
        <v>69</v>
      </c>
      <c r="C83" s="51">
        <v>22000</v>
      </c>
    </row>
    <row r="84" spans="1:3" ht="17.100000000000001" customHeight="1" x14ac:dyDescent="0.25">
      <c r="A84" s="10"/>
      <c r="B84" s="10"/>
      <c r="C84" s="10"/>
    </row>
    <row r="85" spans="1:3" ht="17.100000000000001" customHeight="1" x14ac:dyDescent="0.25">
      <c r="A85" s="10"/>
      <c r="B85" s="10"/>
      <c r="C85" s="10"/>
    </row>
    <row r="86" spans="1:3" ht="17.100000000000001" customHeight="1" x14ac:dyDescent="0.25">
      <c r="A86" s="10"/>
      <c r="B86" s="10"/>
      <c r="C86" s="10"/>
    </row>
    <row r="87" spans="1:3" ht="30" customHeight="1" x14ac:dyDescent="0.25">
      <c r="A87" s="46" t="s">
        <v>66</v>
      </c>
      <c r="B87" s="47" t="s">
        <v>67</v>
      </c>
      <c r="C87" s="46" t="s">
        <v>115</v>
      </c>
    </row>
    <row r="88" spans="1:3" ht="20.100000000000001" customHeight="1" x14ac:dyDescent="0.25">
      <c r="A88" s="12">
        <v>671</v>
      </c>
      <c r="B88" s="48" t="s">
        <v>73</v>
      </c>
      <c r="C88" s="49">
        <f>SUM(C89:C91)</f>
        <v>7364800</v>
      </c>
    </row>
    <row r="89" spans="1:3" ht="20.100000000000001" customHeight="1" x14ac:dyDescent="0.25">
      <c r="A89" s="15"/>
      <c r="B89" s="50" t="s">
        <v>70</v>
      </c>
      <c r="C89" s="51">
        <v>5654000</v>
      </c>
    </row>
    <row r="90" spans="1:3" ht="20.100000000000001" customHeight="1" x14ac:dyDescent="0.25">
      <c r="A90" s="15"/>
      <c r="B90" s="50" t="s">
        <v>68</v>
      </c>
      <c r="C90" s="51">
        <v>1688800</v>
      </c>
    </row>
    <row r="91" spans="1:3" ht="20.100000000000001" customHeight="1" x14ac:dyDescent="0.25">
      <c r="A91" s="15"/>
      <c r="B91" s="50" t="s">
        <v>69</v>
      </c>
      <c r="C91" s="51">
        <v>22000</v>
      </c>
    </row>
    <row r="92" spans="1:3" ht="17.100000000000001" customHeight="1" x14ac:dyDescent="0.25">
      <c r="A92" s="10"/>
      <c r="B92" s="10"/>
      <c r="C92" s="10"/>
    </row>
    <row r="93" spans="1:3" ht="17.100000000000001" customHeight="1" x14ac:dyDescent="0.25">
      <c r="A93" s="10"/>
      <c r="B93" s="10"/>
      <c r="C93" s="10"/>
    </row>
    <row r="94" spans="1:3" ht="17.100000000000001" customHeight="1" x14ac:dyDescent="0.25">
      <c r="A94" s="10"/>
      <c r="B94" s="10"/>
      <c r="C94" s="10"/>
    </row>
    <row r="95" spans="1:3" ht="17.100000000000001" customHeight="1" x14ac:dyDescent="0.25">
      <c r="A95" s="10"/>
      <c r="B95" s="10"/>
      <c r="C95" s="10"/>
    </row>
    <row r="96" spans="1:3" ht="17.100000000000001" customHeight="1" x14ac:dyDescent="0.25">
      <c r="A96" s="10"/>
      <c r="B96" s="10"/>
      <c r="C96" s="10"/>
    </row>
    <row r="97" spans="1:3" ht="17.100000000000001" customHeight="1" x14ac:dyDescent="0.25">
      <c r="A97" s="10"/>
      <c r="B97" s="10"/>
      <c r="C97" s="10"/>
    </row>
    <row r="98" spans="1:3" ht="17.100000000000001" customHeight="1" x14ac:dyDescent="0.25">
      <c r="A98" s="10"/>
      <c r="B98" s="10"/>
      <c r="C98" s="10"/>
    </row>
    <row r="99" spans="1:3" ht="17.100000000000001" customHeight="1" x14ac:dyDescent="0.25">
      <c r="A99" s="10"/>
      <c r="B99" s="10"/>
      <c r="C99" s="10"/>
    </row>
    <row r="100" spans="1:3" ht="17.100000000000001" customHeight="1" x14ac:dyDescent="0.25">
      <c r="A100" s="10"/>
      <c r="B100" s="10"/>
      <c r="C100" s="10"/>
    </row>
    <row r="101" spans="1:3" ht="17.100000000000001" customHeight="1" x14ac:dyDescent="0.25">
      <c r="A101" s="10"/>
      <c r="B101" s="10"/>
      <c r="C101" s="10"/>
    </row>
    <row r="102" spans="1:3" ht="17.100000000000001" customHeight="1" x14ac:dyDescent="0.25">
      <c r="A102" s="10"/>
      <c r="B102" s="10"/>
      <c r="C102" s="10"/>
    </row>
    <row r="103" spans="1:3" ht="17.100000000000001" customHeight="1" x14ac:dyDescent="0.25">
      <c r="A103" s="10"/>
      <c r="B103" s="10"/>
      <c r="C103" s="10"/>
    </row>
    <row r="104" spans="1:3" ht="17.100000000000001" customHeight="1" x14ac:dyDescent="0.25">
      <c r="A104" s="10"/>
      <c r="B104" s="10"/>
      <c r="C104" s="10"/>
    </row>
    <row r="105" spans="1:3" ht="17.100000000000001" customHeight="1" x14ac:dyDescent="0.25">
      <c r="A105" s="10"/>
      <c r="B105" s="10"/>
      <c r="C105" s="10"/>
    </row>
    <row r="106" spans="1:3" ht="17.100000000000001" customHeight="1" x14ac:dyDescent="0.25">
      <c r="A106" s="10"/>
      <c r="B106" s="10"/>
      <c r="C106" s="10"/>
    </row>
    <row r="107" spans="1:3" ht="17.100000000000001" customHeight="1" x14ac:dyDescent="0.25">
      <c r="A107" s="10"/>
      <c r="B107" s="10"/>
      <c r="C107" s="10"/>
    </row>
    <row r="108" spans="1:3" ht="17.100000000000001" customHeight="1" x14ac:dyDescent="0.25">
      <c r="A108" s="10"/>
      <c r="B108" s="10"/>
      <c r="C108" s="10"/>
    </row>
    <row r="109" spans="1:3" ht="17.100000000000001" customHeight="1" x14ac:dyDescent="0.25">
      <c r="A109" s="10"/>
      <c r="B109" s="10"/>
      <c r="C109" s="10"/>
    </row>
    <row r="110" spans="1:3" ht="17.100000000000001" customHeight="1" x14ac:dyDescent="0.25">
      <c r="A110" s="10"/>
      <c r="B110" s="10"/>
      <c r="C110" s="10"/>
    </row>
    <row r="111" spans="1:3" ht="17.100000000000001" customHeight="1" x14ac:dyDescent="0.25">
      <c r="A111" s="10"/>
      <c r="B111" s="10"/>
      <c r="C111" s="10"/>
    </row>
    <row r="112" spans="1:3" ht="17.100000000000001" customHeight="1" x14ac:dyDescent="0.25"/>
    <row r="113" ht="17.100000000000001" customHeight="1" x14ac:dyDescent="0.25"/>
    <row r="114" ht="17.100000000000001" customHeight="1" x14ac:dyDescent="0.25"/>
    <row r="115" ht="17.100000000000001" customHeight="1" x14ac:dyDescent="0.25"/>
  </sheetData>
  <mergeCells count="11">
    <mergeCell ref="A8:C8"/>
    <mergeCell ref="A22:C22"/>
    <mergeCell ref="A56:C56"/>
    <mergeCell ref="A5:C5"/>
    <mergeCell ref="A6:C6"/>
    <mergeCell ref="A77:C77"/>
    <mergeCell ref="A76:C76"/>
    <mergeCell ref="C60:C61"/>
    <mergeCell ref="A60:A61"/>
    <mergeCell ref="A58:A59"/>
    <mergeCell ref="C58:C59"/>
  </mergeCells>
  <phoneticPr fontId="1" type="noConversion"/>
  <pageMargins left="0.31496062992125984" right="0.23622047244094491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abSelected="1" topLeftCell="A85" zoomScale="120" zoomScaleNormal="120" workbookViewId="0">
      <selection activeCell="C100" sqref="C100"/>
    </sheetView>
  </sheetViews>
  <sheetFormatPr defaultRowHeight="15" x14ac:dyDescent="0.25"/>
  <cols>
    <col min="2" max="2" width="63.7109375" customWidth="1"/>
    <col min="3" max="3" width="23.140625" customWidth="1"/>
    <col min="4" max="4" width="15" customWidth="1"/>
  </cols>
  <sheetData>
    <row r="1" spans="1:3" ht="21.75" customHeight="1" x14ac:dyDescent="0.25">
      <c r="A1" s="108" t="s">
        <v>74</v>
      </c>
      <c r="B1" s="108"/>
      <c r="C1" s="108"/>
    </row>
    <row r="2" spans="1:3" ht="13.5" customHeight="1" x14ac:dyDescent="0.25">
      <c r="A2" s="11"/>
      <c r="B2" s="11"/>
      <c r="C2" s="11"/>
    </row>
    <row r="3" spans="1:3" ht="36.75" customHeight="1" x14ac:dyDescent="0.25">
      <c r="A3" s="100" t="s">
        <v>79</v>
      </c>
      <c r="B3" s="103"/>
      <c r="C3" s="104"/>
    </row>
    <row r="4" spans="1:3" ht="30" customHeight="1" x14ac:dyDescent="0.25">
      <c r="A4" s="12">
        <v>31</v>
      </c>
      <c r="B4" s="13" t="s">
        <v>21</v>
      </c>
      <c r="C4" s="14">
        <f>SUM(C5+C10+C11)</f>
        <v>6494000</v>
      </c>
    </row>
    <row r="5" spans="1:3" ht="18" customHeight="1" x14ac:dyDescent="0.25">
      <c r="A5" s="12">
        <v>311</v>
      </c>
      <c r="B5" s="13" t="s">
        <v>38</v>
      </c>
      <c r="C5" s="14">
        <f>SUM(C6:C9)</f>
        <v>5613000</v>
      </c>
    </row>
    <row r="6" spans="1:3" ht="18" customHeight="1" x14ac:dyDescent="0.25">
      <c r="A6" s="15">
        <v>31111</v>
      </c>
      <c r="B6" s="16" t="s">
        <v>48</v>
      </c>
      <c r="C6" s="17">
        <v>5523000</v>
      </c>
    </row>
    <row r="7" spans="1:3" ht="18" customHeight="1" x14ac:dyDescent="0.25">
      <c r="A7" s="15">
        <v>31111</v>
      </c>
      <c r="B7" s="18" t="s">
        <v>46</v>
      </c>
      <c r="C7" s="17">
        <v>30000</v>
      </c>
    </row>
    <row r="8" spans="1:3" ht="18" customHeight="1" x14ac:dyDescent="0.25">
      <c r="A8" s="15">
        <v>31111</v>
      </c>
      <c r="B8" s="18" t="s">
        <v>39</v>
      </c>
      <c r="C8" s="17">
        <v>40000</v>
      </c>
    </row>
    <row r="9" spans="1:3" ht="18" customHeight="1" x14ac:dyDescent="0.25">
      <c r="A9" s="15">
        <v>31111</v>
      </c>
      <c r="B9" s="16" t="s">
        <v>40</v>
      </c>
      <c r="C9" s="17">
        <v>20000</v>
      </c>
    </row>
    <row r="10" spans="1:3" ht="18" customHeight="1" x14ac:dyDescent="0.25">
      <c r="A10" s="12">
        <v>313</v>
      </c>
      <c r="B10" s="13" t="s">
        <v>45</v>
      </c>
      <c r="C10" s="14">
        <v>780000</v>
      </c>
    </row>
    <row r="11" spans="1:3" ht="18" customHeight="1" x14ac:dyDescent="0.25">
      <c r="A11" s="12">
        <v>3121</v>
      </c>
      <c r="B11" s="13" t="s">
        <v>41</v>
      </c>
      <c r="C11" s="14">
        <f>SUM(C12:C15)</f>
        <v>101000</v>
      </c>
    </row>
    <row r="12" spans="1:3" ht="18" customHeight="1" x14ac:dyDescent="0.25">
      <c r="A12" s="15">
        <v>31212</v>
      </c>
      <c r="B12" s="16" t="s">
        <v>42</v>
      </c>
      <c r="C12" s="17">
        <v>50000</v>
      </c>
    </row>
    <row r="13" spans="1:3" ht="18" customHeight="1" x14ac:dyDescent="0.25">
      <c r="A13" s="15">
        <v>31213</v>
      </c>
      <c r="B13" s="16" t="s">
        <v>35</v>
      </c>
      <c r="C13" s="17">
        <v>15000</v>
      </c>
    </row>
    <row r="14" spans="1:3" ht="18" customHeight="1" x14ac:dyDescent="0.25">
      <c r="A14" s="15">
        <v>31215</v>
      </c>
      <c r="B14" s="16" t="s">
        <v>44</v>
      </c>
      <c r="C14" s="17">
        <v>20000</v>
      </c>
    </row>
    <row r="15" spans="1:3" ht="18" customHeight="1" x14ac:dyDescent="0.25">
      <c r="A15" s="15">
        <v>31215</v>
      </c>
      <c r="B15" s="16" t="s">
        <v>43</v>
      </c>
      <c r="C15" s="17">
        <v>16000</v>
      </c>
    </row>
    <row r="16" spans="1:3" ht="36.75" customHeight="1" x14ac:dyDescent="0.25">
      <c r="A16" s="16"/>
      <c r="B16" s="22" t="s">
        <v>81</v>
      </c>
      <c r="C16" s="14">
        <f>SUM(C4)</f>
        <v>6494000</v>
      </c>
    </row>
    <row r="17" spans="1:6" ht="36.75" customHeight="1" x14ac:dyDescent="0.25">
      <c r="A17" s="100" t="s">
        <v>82</v>
      </c>
      <c r="B17" s="101"/>
      <c r="C17" s="102"/>
      <c r="D17" s="1"/>
    </row>
    <row r="18" spans="1:6" ht="25.5" customHeight="1" x14ac:dyDescent="0.25">
      <c r="A18" s="24">
        <v>32</v>
      </c>
      <c r="B18" s="25" t="s">
        <v>49</v>
      </c>
      <c r="C18" s="54">
        <f>SUM(C19+C23+C28+C37)</f>
        <v>1474000</v>
      </c>
    </row>
    <row r="19" spans="1:6" ht="18" customHeight="1" x14ac:dyDescent="0.25">
      <c r="A19" s="24">
        <v>321</v>
      </c>
      <c r="B19" s="25" t="s">
        <v>51</v>
      </c>
      <c r="C19" s="54">
        <f>SUM(C20:C22)</f>
        <v>264000</v>
      </c>
    </row>
    <row r="20" spans="1:6" ht="18" customHeight="1" x14ac:dyDescent="0.25">
      <c r="A20" s="15">
        <v>3211</v>
      </c>
      <c r="B20" s="31" t="s">
        <v>0</v>
      </c>
      <c r="C20" s="17">
        <v>6000</v>
      </c>
      <c r="D20" s="9"/>
    </row>
    <row r="21" spans="1:6" ht="18" customHeight="1" x14ac:dyDescent="0.25">
      <c r="A21" s="15">
        <v>3212</v>
      </c>
      <c r="B21" s="31" t="s">
        <v>50</v>
      </c>
      <c r="C21" s="17">
        <v>250000</v>
      </c>
      <c r="D21" s="107" t="s">
        <v>37</v>
      </c>
      <c r="E21" s="109"/>
      <c r="F21" s="109"/>
    </row>
    <row r="22" spans="1:6" ht="18" customHeight="1" x14ac:dyDescent="0.25">
      <c r="A22" s="15">
        <v>3213</v>
      </c>
      <c r="B22" s="31" t="s">
        <v>18</v>
      </c>
      <c r="C22" s="17">
        <v>8000</v>
      </c>
      <c r="D22" s="9"/>
    </row>
    <row r="23" spans="1:6" ht="18" customHeight="1" x14ac:dyDescent="0.25">
      <c r="A23" s="12">
        <v>322</v>
      </c>
      <c r="B23" s="30" t="s">
        <v>52</v>
      </c>
      <c r="C23" s="14">
        <f>SUM(C24:C27)</f>
        <v>1073000</v>
      </c>
      <c r="D23" s="6"/>
    </row>
    <row r="24" spans="1:6" ht="18" customHeight="1" x14ac:dyDescent="0.25">
      <c r="A24" s="15">
        <v>3221</v>
      </c>
      <c r="B24" s="31" t="s">
        <v>30</v>
      </c>
      <c r="C24" s="17">
        <v>43000</v>
      </c>
    </row>
    <row r="25" spans="1:6" ht="18" customHeight="1" x14ac:dyDescent="0.25">
      <c r="A25" s="15">
        <v>3223</v>
      </c>
      <c r="B25" s="31" t="s">
        <v>19</v>
      </c>
      <c r="C25" s="17">
        <v>1010000</v>
      </c>
    </row>
    <row r="26" spans="1:6" ht="18" customHeight="1" x14ac:dyDescent="0.25">
      <c r="A26" s="15">
        <v>3224</v>
      </c>
      <c r="B26" s="32" t="s">
        <v>53</v>
      </c>
      <c r="C26" s="17">
        <v>15000</v>
      </c>
    </row>
    <row r="27" spans="1:6" ht="18" customHeight="1" x14ac:dyDescent="0.25">
      <c r="A27" s="15">
        <v>3225</v>
      </c>
      <c r="B27" s="31" t="s">
        <v>1</v>
      </c>
      <c r="C27" s="17">
        <v>5000</v>
      </c>
    </row>
    <row r="28" spans="1:6" ht="18" customHeight="1" x14ac:dyDescent="0.25">
      <c r="A28" s="12">
        <v>323</v>
      </c>
      <c r="B28" s="30" t="s">
        <v>54</v>
      </c>
      <c r="C28" s="14">
        <f>SUM(C29:C36)</f>
        <v>93500</v>
      </c>
    </row>
    <row r="29" spans="1:6" ht="18" customHeight="1" x14ac:dyDescent="0.25">
      <c r="A29" s="15">
        <v>3231</v>
      </c>
      <c r="B29" s="16" t="s">
        <v>32</v>
      </c>
      <c r="C29" s="17">
        <v>20000</v>
      </c>
    </row>
    <row r="30" spans="1:6" ht="18" customHeight="1" x14ac:dyDescent="0.25">
      <c r="A30" s="15">
        <v>3232</v>
      </c>
      <c r="B30" s="16" t="s">
        <v>28</v>
      </c>
      <c r="C30" s="17">
        <v>30000</v>
      </c>
    </row>
    <row r="31" spans="1:6" ht="18" customHeight="1" x14ac:dyDescent="0.25">
      <c r="A31" s="15">
        <v>3233</v>
      </c>
      <c r="B31" s="16" t="s">
        <v>2</v>
      </c>
      <c r="C31" s="17">
        <v>2000</v>
      </c>
    </row>
    <row r="32" spans="1:6" ht="18" customHeight="1" x14ac:dyDescent="0.25">
      <c r="A32" s="15">
        <v>3234</v>
      </c>
      <c r="B32" s="16" t="s">
        <v>3</v>
      </c>
      <c r="C32" s="17">
        <v>21000</v>
      </c>
    </row>
    <row r="33" spans="1:3" ht="18" customHeight="1" x14ac:dyDescent="0.25">
      <c r="A33" s="15">
        <v>3236</v>
      </c>
      <c r="B33" s="16" t="s">
        <v>4</v>
      </c>
      <c r="C33" s="17">
        <v>8000</v>
      </c>
    </row>
    <row r="34" spans="1:3" ht="18" customHeight="1" x14ac:dyDescent="0.25">
      <c r="A34" s="15">
        <v>3237</v>
      </c>
      <c r="B34" s="16" t="s">
        <v>36</v>
      </c>
      <c r="C34" s="17">
        <v>5000</v>
      </c>
    </row>
    <row r="35" spans="1:3" ht="18" customHeight="1" x14ac:dyDescent="0.25">
      <c r="A35" s="15">
        <v>3238</v>
      </c>
      <c r="B35" s="16" t="s">
        <v>5</v>
      </c>
      <c r="C35" s="17">
        <v>2500</v>
      </c>
    </row>
    <row r="36" spans="1:3" ht="18" customHeight="1" x14ac:dyDescent="0.25">
      <c r="A36" s="15">
        <v>3239</v>
      </c>
      <c r="B36" s="16" t="s">
        <v>6</v>
      </c>
      <c r="C36" s="17">
        <v>5000</v>
      </c>
    </row>
    <row r="37" spans="1:3" ht="18" customHeight="1" x14ac:dyDescent="0.25">
      <c r="A37" s="12">
        <v>329</v>
      </c>
      <c r="B37" s="13" t="s">
        <v>29</v>
      </c>
      <c r="C37" s="14">
        <f>SUM(C38:C42)</f>
        <v>43500</v>
      </c>
    </row>
    <row r="38" spans="1:3" ht="18" customHeight="1" x14ac:dyDescent="0.25">
      <c r="A38" s="15">
        <v>3291</v>
      </c>
      <c r="B38" s="16" t="s">
        <v>20</v>
      </c>
      <c r="C38" s="17">
        <v>20000</v>
      </c>
    </row>
    <row r="39" spans="1:3" ht="18" customHeight="1" x14ac:dyDescent="0.25">
      <c r="A39" s="15">
        <v>3292</v>
      </c>
      <c r="B39" s="16" t="s">
        <v>7</v>
      </c>
      <c r="C39" s="17">
        <v>1700</v>
      </c>
    </row>
    <row r="40" spans="1:3" ht="18" customHeight="1" x14ac:dyDescent="0.25">
      <c r="A40" s="15">
        <v>3293</v>
      </c>
      <c r="B40" s="16" t="s">
        <v>8</v>
      </c>
      <c r="C40" s="17">
        <v>1600</v>
      </c>
    </row>
    <row r="41" spans="1:3" ht="18" customHeight="1" x14ac:dyDescent="0.25">
      <c r="A41" s="15">
        <v>3294</v>
      </c>
      <c r="B41" s="16" t="s">
        <v>9</v>
      </c>
      <c r="C41" s="17">
        <v>200</v>
      </c>
    </row>
    <row r="42" spans="1:3" ht="18" customHeight="1" x14ac:dyDescent="0.25">
      <c r="A42" s="15">
        <v>3299</v>
      </c>
      <c r="B42" s="16" t="s">
        <v>10</v>
      </c>
      <c r="C42" s="17">
        <v>20000</v>
      </c>
    </row>
    <row r="43" spans="1:3" ht="25.5" customHeight="1" x14ac:dyDescent="0.25">
      <c r="A43" s="12">
        <v>34</v>
      </c>
      <c r="B43" s="13" t="s">
        <v>55</v>
      </c>
      <c r="C43" s="14">
        <f>SUM(C44:C46)</f>
        <v>10000</v>
      </c>
    </row>
    <row r="44" spans="1:3" ht="18" customHeight="1" x14ac:dyDescent="0.25">
      <c r="A44" s="15">
        <v>3431</v>
      </c>
      <c r="B44" s="16" t="s">
        <v>27</v>
      </c>
      <c r="C44" s="17">
        <v>3000</v>
      </c>
    </row>
    <row r="45" spans="1:3" ht="18" customHeight="1" x14ac:dyDescent="0.25">
      <c r="A45" s="15">
        <v>3433</v>
      </c>
      <c r="B45" s="16" t="s">
        <v>11</v>
      </c>
      <c r="C45" s="17">
        <v>2000</v>
      </c>
    </row>
    <row r="46" spans="1:3" ht="18" customHeight="1" x14ac:dyDescent="0.25">
      <c r="A46" s="15">
        <v>3434</v>
      </c>
      <c r="B46" s="16" t="s">
        <v>12</v>
      </c>
      <c r="C46" s="17">
        <v>5000</v>
      </c>
    </row>
    <row r="47" spans="1:3" ht="18" customHeight="1" x14ac:dyDescent="0.25">
      <c r="A47" s="12">
        <v>42</v>
      </c>
      <c r="B47" s="13" t="s">
        <v>83</v>
      </c>
      <c r="C47" s="14">
        <f>SUM(C48:C51)</f>
        <v>22000</v>
      </c>
    </row>
    <row r="48" spans="1:3" ht="18" customHeight="1" x14ac:dyDescent="0.25">
      <c r="A48" s="15">
        <v>42211</v>
      </c>
      <c r="B48" s="16" t="s">
        <v>91</v>
      </c>
      <c r="C48" s="17">
        <v>15000</v>
      </c>
    </row>
    <row r="49" spans="1:4" ht="18" customHeight="1" x14ac:dyDescent="0.25">
      <c r="A49" s="15">
        <v>42212</v>
      </c>
      <c r="B49" s="16" t="s">
        <v>92</v>
      </c>
      <c r="C49" s="69">
        <v>5000</v>
      </c>
    </row>
    <row r="50" spans="1:4" ht="18" customHeight="1" x14ac:dyDescent="0.25">
      <c r="A50" s="15">
        <v>42219</v>
      </c>
      <c r="B50" s="16" t="s">
        <v>89</v>
      </c>
      <c r="C50" s="69">
        <v>0</v>
      </c>
    </row>
    <row r="51" spans="1:4" ht="18" customHeight="1" x14ac:dyDescent="0.25">
      <c r="A51" s="15">
        <v>42411</v>
      </c>
      <c r="B51" s="16" t="s">
        <v>93</v>
      </c>
      <c r="C51" s="69">
        <v>2000</v>
      </c>
    </row>
    <row r="52" spans="1:4" ht="36.75" customHeight="1" x14ac:dyDescent="0.25">
      <c r="A52" s="16"/>
      <c r="B52" s="22" t="s">
        <v>25</v>
      </c>
      <c r="C52" s="55">
        <f>SUM(C18+C43+C47)</f>
        <v>1506000</v>
      </c>
    </row>
    <row r="53" spans="1:4" ht="34.5" customHeight="1" x14ac:dyDescent="0.25">
      <c r="A53" s="100" t="s">
        <v>22</v>
      </c>
      <c r="B53" s="101"/>
      <c r="C53" s="102"/>
    </row>
    <row r="54" spans="1:4" ht="25.5" customHeight="1" x14ac:dyDescent="0.25">
      <c r="A54" s="12">
        <v>3</v>
      </c>
      <c r="B54" s="13" t="s">
        <v>59</v>
      </c>
      <c r="C54" s="14">
        <f>SUM(C58+C72)</f>
        <v>220000</v>
      </c>
    </row>
    <row r="55" spans="1:4" ht="18" customHeight="1" x14ac:dyDescent="0.25">
      <c r="A55" s="12">
        <v>31</v>
      </c>
      <c r="B55" s="13" t="s">
        <v>21</v>
      </c>
      <c r="C55" s="14">
        <f>SUM(C56:C57)</f>
        <v>10000</v>
      </c>
    </row>
    <row r="56" spans="1:4" ht="18" customHeight="1" x14ac:dyDescent="0.25">
      <c r="A56" s="15">
        <v>3114</v>
      </c>
      <c r="B56" s="16" t="s">
        <v>84</v>
      </c>
      <c r="C56" s="17">
        <v>8500</v>
      </c>
      <c r="D56" s="107" t="s">
        <v>37</v>
      </c>
    </row>
    <row r="57" spans="1:4" ht="18" customHeight="1" x14ac:dyDescent="0.25">
      <c r="A57" s="15">
        <v>3131</v>
      </c>
      <c r="B57" s="16" t="s">
        <v>85</v>
      </c>
      <c r="C57" s="17">
        <v>1500</v>
      </c>
      <c r="D57" s="107"/>
    </row>
    <row r="58" spans="1:4" ht="25.5" customHeight="1" x14ac:dyDescent="0.25">
      <c r="A58" s="12">
        <v>32</v>
      </c>
      <c r="B58" s="13" t="s">
        <v>49</v>
      </c>
      <c r="C58" s="14">
        <f>SUM(C59:C71)</f>
        <v>170000</v>
      </c>
      <c r="D58" s="4"/>
    </row>
    <row r="59" spans="1:4" ht="18" customHeight="1" x14ac:dyDescent="0.25">
      <c r="A59" s="15">
        <v>3211</v>
      </c>
      <c r="B59" s="16" t="s">
        <v>0</v>
      </c>
      <c r="C59" s="17">
        <v>10000</v>
      </c>
      <c r="D59" s="4"/>
    </row>
    <row r="60" spans="1:4" ht="18" customHeight="1" x14ac:dyDescent="0.25">
      <c r="A60" s="15">
        <v>3213</v>
      </c>
      <c r="B60" s="16" t="s">
        <v>18</v>
      </c>
      <c r="C60" s="17">
        <v>1000</v>
      </c>
      <c r="D60" s="5"/>
    </row>
    <row r="61" spans="1:4" ht="18" customHeight="1" x14ac:dyDescent="0.25">
      <c r="A61" s="15">
        <v>3221</v>
      </c>
      <c r="B61" s="56" t="s">
        <v>30</v>
      </c>
      <c r="C61" s="17">
        <v>30000</v>
      </c>
      <c r="D61" s="3"/>
    </row>
    <row r="62" spans="1:4" ht="18" customHeight="1" x14ac:dyDescent="0.25">
      <c r="A62" s="15">
        <v>3224</v>
      </c>
      <c r="B62" s="18" t="s">
        <v>31</v>
      </c>
      <c r="C62" s="17">
        <v>20000</v>
      </c>
      <c r="D62" s="3"/>
    </row>
    <row r="63" spans="1:4" ht="18" customHeight="1" x14ac:dyDescent="0.25">
      <c r="A63" s="15">
        <v>3225</v>
      </c>
      <c r="B63" s="18" t="s">
        <v>1</v>
      </c>
      <c r="C63" s="17">
        <v>5000</v>
      </c>
      <c r="D63" s="3"/>
    </row>
    <row r="64" spans="1:4" ht="18" customHeight="1" x14ac:dyDescent="0.25">
      <c r="A64" s="15">
        <v>3231</v>
      </c>
      <c r="B64" s="16" t="s">
        <v>32</v>
      </c>
      <c r="C64" s="17">
        <v>3000</v>
      </c>
      <c r="D64" s="3"/>
    </row>
    <row r="65" spans="1:4" ht="18" customHeight="1" x14ac:dyDescent="0.25">
      <c r="A65" s="15">
        <v>3232</v>
      </c>
      <c r="B65" s="16" t="s">
        <v>33</v>
      </c>
      <c r="C65" s="17">
        <v>10000</v>
      </c>
      <c r="D65" s="3"/>
    </row>
    <row r="66" spans="1:4" ht="18" customHeight="1" x14ac:dyDescent="0.25">
      <c r="A66" s="15">
        <v>3234</v>
      </c>
      <c r="B66" s="16" t="s">
        <v>3</v>
      </c>
      <c r="C66" s="17">
        <v>48000</v>
      </c>
    </row>
    <row r="67" spans="1:4" ht="18" customHeight="1" x14ac:dyDescent="0.25">
      <c r="A67" s="15">
        <v>3236</v>
      </c>
      <c r="B67" s="16" t="s">
        <v>4</v>
      </c>
      <c r="C67" s="17">
        <v>5000</v>
      </c>
    </row>
    <row r="68" spans="1:4" ht="18" customHeight="1" x14ac:dyDescent="0.25">
      <c r="A68" s="15">
        <v>32991</v>
      </c>
      <c r="B68" s="16" t="s">
        <v>99</v>
      </c>
      <c r="C68" s="17">
        <v>20000</v>
      </c>
    </row>
    <row r="69" spans="1:4" ht="18" customHeight="1" x14ac:dyDescent="0.25">
      <c r="A69" s="15">
        <v>3293</v>
      </c>
      <c r="B69" s="56" t="s">
        <v>8</v>
      </c>
      <c r="C69" s="17">
        <v>3000</v>
      </c>
    </row>
    <row r="70" spans="1:4" ht="18" customHeight="1" x14ac:dyDescent="0.25">
      <c r="A70" s="15">
        <v>3299</v>
      </c>
      <c r="B70" s="56" t="s">
        <v>29</v>
      </c>
      <c r="C70" s="17">
        <v>10000</v>
      </c>
    </row>
    <row r="71" spans="1:4" ht="18" customHeight="1" x14ac:dyDescent="0.25">
      <c r="A71" s="15">
        <v>3433</v>
      </c>
      <c r="B71" s="56" t="s">
        <v>11</v>
      </c>
      <c r="C71" s="17">
        <v>5000</v>
      </c>
    </row>
    <row r="72" spans="1:4" ht="25.5" customHeight="1" x14ac:dyDescent="0.25">
      <c r="A72" s="12">
        <v>42</v>
      </c>
      <c r="B72" s="33" t="s">
        <v>56</v>
      </c>
      <c r="C72" s="14">
        <f>SUM(C73:C74)</f>
        <v>50000</v>
      </c>
    </row>
    <row r="73" spans="1:4" ht="18" customHeight="1" x14ac:dyDescent="0.25">
      <c r="A73" s="15">
        <v>4221</v>
      </c>
      <c r="B73" s="16" t="s">
        <v>58</v>
      </c>
      <c r="C73" s="17">
        <v>40000</v>
      </c>
    </row>
    <row r="74" spans="1:4" ht="18" customHeight="1" x14ac:dyDescent="0.25">
      <c r="A74" s="15">
        <v>4241</v>
      </c>
      <c r="B74" s="16" t="s">
        <v>57</v>
      </c>
      <c r="C74" s="17">
        <v>10000</v>
      </c>
    </row>
    <row r="75" spans="1:4" ht="36.75" customHeight="1" x14ac:dyDescent="0.25">
      <c r="A75" s="16"/>
      <c r="B75" s="40" t="s">
        <v>26</v>
      </c>
      <c r="C75" s="57">
        <f>SUM(C54+C55)</f>
        <v>230000</v>
      </c>
    </row>
    <row r="76" spans="1:4" ht="30.75" customHeight="1" x14ac:dyDescent="0.25">
      <c r="A76" s="58"/>
      <c r="B76" s="59" t="s">
        <v>23</v>
      </c>
      <c r="C76" s="43">
        <f>SUM(C16+C52+C75)</f>
        <v>8230000</v>
      </c>
    </row>
    <row r="77" spans="1:4" ht="17.100000000000001" customHeight="1" x14ac:dyDescent="0.25">
      <c r="A77" s="36"/>
      <c r="B77" s="36"/>
      <c r="C77" s="36"/>
    </row>
    <row r="78" spans="1:4" ht="17.100000000000001" customHeight="1" x14ac:dyDescent="0.25">
      <c r="A78" s="36"/>
      <c r="B78" s="36"/>
      <c r="C78" s="36"/>
    </row>
    <row r="79" spans="1:4" ht="17.100000000000001" customHeight="1" x14ac:dyDescent="0.25">
      <c r="A79" s="36"/>
      <c r="B79" s="36"/>
      <c r="C79" s="36"/>
    </row>
    <row r="80" spans="1:4" ht="17.100000000000001" customHeight="1" x14ac:dyDescent="0.25">
      <c r="A80" s="36"/>
      <c r="B80" s="36"/>
      <c r="C80" s="36"/>
    </row>
    <row r="81" spans="1:3" ht="17.100000000000001" customHeight="1" x14ac:dyDescent="0.25">
      <c r="A81" s="36"/>
      <c r="B81" s="36"/>
      <c r="C81" s="36"/>
    </row>
    <row r="82" spans="1:3" ht="17.100000000000001" customHeight="1" x14ac:dyDescent="0.25">
      <c r="A82" s="36"/>
      <c r="B82" s="36"/>
      <c r="C82" s="36"/>
    </row>
    <row r="83" spans="1:3" ht="17.100000000000001" customHeight="1" x14ac:dyDescent="0.25">
      <c r="A83" s="36"/>
      <c r="B83" s="36"/>
      <c r="C83" s="36"/>
    </row>
    <row r="84" spans="1:3" ht="21.75" customHeight="1" x14ac:dyDescent="0.25">
      <c r="A84" s="92" t="s">
        <v>114</v>
      </c>
      <c r="B84" s="93"/>
      <c r="C84" s="94"/>
    </row>
    <row r="85" spans="1:3" ht="21.75" customHeight="1" x14ac:dyDescent="0.25">
      <c r="A85" s="91" t="s">
        <v>74</v>
      </c>
      <c r="B85" s="91"/>
      <c r="C85" s="91"/>
    </row>
    <row r="86" spans="1:3" ht="21.75" customHeight="1" x14ac:dyDescent="0.25">
      <c r="A86" s="45"/>
      <c r="B86" s="45"/>
      <c r="C86" s="45"/>
    </row>
    <row r="87" spans="1:3" ht="30" customHeight="1" x14ac:dyDescent="0.25">
      <c r="A87" s="46" t="s">
        <v>66</v>
      </c>
      <c r="B87" s="47" t="s">
        <v>67</v>
      </c>
      <c r="C87" s="46" t="s">
        <v>98</v>
      </c>
    </row>
    <row r="88" spans="1:3" ht="20.45" customHeight="1" x14ac:dyDescent="0.25">
      <c r="A88" s="21"/>
      <c r="B88" s="60" t="s">
        <v>73</v>
      </c>
      <c r="C88" s="61">
        <f>SUM(C89:C91)</f>
        <v>7354200</v>
      </c>
    </row>
    <row r="89" spans="1:3" ht="20.45" customHeight="1" x14ac:dyDescent="0.25">
      <c r="A89" s="15">
        <v>31</v>
      </c>
      <c r="B89" s="50" t="s">
        <v>70</v>
      </c>
      <c r="C89" s="51">
        <v>5646000</v>
      </c>
    </row>
    <row r="90" spans="1:3" ht="20.45" customHeight="1" x14ac:dyDescent="0.25">
      <c r="A90" s="15">
        <v>32</v>
      </c>
      <c r="B90" s="50" t="s">
        <v>68</v>
      </c>
      <c r="C90" s="51">
        <v>1686200</v>
      </c>
    </row>
    <row r="91" spans="1:3" ht="20.45" customHeight="1" x14ac:dyDescent="0.25">
      <c r="A91" s="15">
        <v>42</v>
      </c>
      <c r="B91" s="50" t="s">
        <v>69</v>
      </c>
      <c r="C91" s="51">
        <v>22000</v>
      </c>
    </row>
    <row r="92" spans="1:3" ht="17.100000000000001" customHeight="1" x14ac:dyDescent="0.25">
      <c r="A92" s="10"/>
      <c r="B92" s="10"/>
      <c r="C92" s="10"/>
    </row>
    <row r="93" spans="1:3" ht="17.100000000000001" customHeight="1" x14ac:dyDescent="0.25">
      <c r="A93" s="10"/>
      <c r="B93" s="10"/>
      <c r="C93" s="10"/>
    </row>
    <row r="94" spans="1:3" ht="17.100000000000001" customHeight="1" x14ac:dyDescent="0.25">
      <c r="A94" s="10"/>
      <c r="B94" s="10"/>
      <c r="C94" s="10"/>
    </row>
    <row r="95" spans="1:3" ht="30" customHeight="1" x14ac:dyDescent="0.25">
      <c r="A95" s="46" t="s">
        <v>66</v>
      </c>
      <c r="B95" s="47" t="s">
        <v>67</v>
      </c>
      <c r="C95" s="46" t="s">
        <v>115</v>
      </c>
    </row>
    <row r="96" spans="1:3" ht="20.45" customHeight="1" x14ac:dyDescent="0.25">
      <c r="A96" s="62"/>
      <c r="B96" s="60" t="s">
        <v>73</v>
      </c>
      <c r="C96" s="61">
        <f>SUM(C97:C99)</f>
        <v>7364800</v>
      </c>
    </row>
    <row r="97" spans="1:3" ht="20.45" customHeight="1" x14ac:dyDescent="0.25">
      <c r="A97" s="15">
        <v>31</v>
      </c>
      <c r="B97" s="50" t="s">
        <v>70</v>
      </c>
      <c r="C97" s="51">
        <v>5654000</v>
      </c>
    </row>
    <row r="98" spans="1:3" ht="20.45" customHeight="1" x14ac:dyDescent="0.25">
      <c r="A98" s="15">
        <v>32</v>
      </c>
      <c r="B98" s="50" t="s">
        <v>68</v>
      </c>
      <c r="C98" s="51">
        <v>1688800</v>
      </c>
    </row>
    <row r="99" spans="1:3" ht="20.45" customHeight="1" x14ac:dyDescent="0.25">
      <c r="A99" s="15">
        <v>42</v>
      </c>
      <c r="B99" s="50" t="s">
        <v>69</v>
      </c>
      <c r="C99" s="51">
        <v>22000</v>
      </c>
    </row>
    <row r="100" spans="1:3" x14ac:dyDescent="0.25">
      <c r="A100" s="10"/>
      <c r="B100" s="10"/>
      <c r="C100" s="10"/>
    </row>
    <row r="101" spans="1:3" x14ac:dyDescent="0.25">
      <c r="A101" s="10"/>
      <c r="B101" s="10"/>
      <c r="C101" s="10"/>
    </row>
    <row r="102" spans="1:3" x14ac:dyDescent="0.25">
      <c r="A102" s="36"/>
      <c r="B102" s="36"/>
      <c r="C102" s="36"/>
    </row>
    <row r="103" spans="1:3" x14ac:dyDescent="0.25">
      <c r="A103" s="36"/>
      <c r="B103" s="63" t="s">
        <v>96</v>
      </c>
      <c r="C103" s="36"/>
    </row>
    <row r="104" spans="1:3" x14ac:dyDescent="0.25">
      <c r="A104" s="36"/>
      <c r="B104" s="63"/>
      <c r="C104" s="36"/>
    </row>
    <row r="105" spans="1:3" x14ac:dyDescent="0.25">
      <c r="A105" s="36"/>
      <c r="B105" s="63" t="s">
        <v>97</v>
      </c>
      <c r="C105" s="36"/>
    </row>
    <row r="106" spans="1:3" x14ac:dyDescent="0.25">
      <c r="A106" s="36"/>
      <c r="B106" s="36"/>
      <c r="C106" s="36"/>
    </row>
    <row r="107" spans="1:3" x14ac:dyDescent="0.25">
      <c r="A107" s="36"/>
      <c r="B107" s="36"/>
      <c r="C107" s="36"/>
    </row>
    <row r="108" spans="1:3" x14ac:dyDescent="0.25">
      <c r="A108" s="36"/>
      <c r="B108" s="36"/>
      <c r="C108" s="36"/>
    </row>
    <row r="109" spans="1:3" x14ac:dyDescent="0.25">
      <c r="A109" s="36"/>
      <c r="B109" s="36"/>
      <c r="C109" s="36"/>
    </row>
    <row r="110" spans="1:3" x14ac:dyDescent="0.25">
      <c r="A110" s="36"/>
      <c r="B110" s="36"/>
      <c r="C110" s="36"/>
    </row>
    <row r="111" spans="1:3" x14ac:dyDescent="0.25">
      <c r="A111" s="36"/>
      <c r="B111" s="36"/>
      <c r="C111" s="36"/>
    </row>
    <row r="112" spans="1:3" x14ac:dyDescent="0.25">
      <c r="A112" s="36"/>
      <c r="B112" s="36"/>
      <c r="C112" s="36"/>
    </row>
    <row r="113" spans="1:3" x14ac:dyDescent="0.25">
      <c r="A113" s="36"/>
      <c r="B113" s="36"/>
      <c r="C113" s="36"/>
    </row>
    <row r="114" spans="1:3" x14ac:dyDescent="0.25">
      <c r="A114" s="36"/>
      <c r="B114" s="36"/>
      <c r="C114" s="36"/>
    </row>
    <row r="115" spans="1:3" x14ac:dyDescent="0.25">
      <c r="A115" s="36"/>
      <c r="B115" s="36"/>
      <c r="C115" s="36"/>
    </row>
    <row r="116" spans="1:3" x14ac:dyDescent="0.25">
      <c r="A116" s="36"/>
      <c r="B116" s="36"/>
      <c r="C116" s="36"/>
    </row>
    <row r="117" spans="1:3" x14ac:dyDescent="0.25">
      <c r="A117" s="36"/>
      <c r="B117" s="36"/>
      <c r="C117" s="36"/>
    </row>
    <row r="118" spans="1:3" x14ac:dyDescent="0.25">
      <c r="A118" s="36"/>
      <c r="B118" s="36"/>
      <c r="C118" s="36"/>
    </row>
    <row r="119" spans="1:3" x14ac:dyDescent="0.25">
      <c r="A119" s="36"/>
      <c r="B119" s="36"/>
      <c r="C119" s="36"/>
    </row>
    <row r="120" spans="1:3" x14ac:dyDescent="0.25">
      <c r="A120" s="36"/>
      <c r="B120" s="36"/>
      <c r="C120" s="36"/>
    </row>
    <row r="121" spans="1:3" x14ac:dyDescent="0.25">
      <c r="A121" s="36"/>
      <c r="B121" s="36"/>
      <c r="C121" s="36"/>
    </row>
    <row r="122" spans="1:3" x14ac:dyDescent="0.25">
      <c r="A122" s="36"/>
      <c r="B122" s="36"/>
      <c r="C122" s="36"/>
    </row>
    <row r="123" spans="1:3" x14ac:dyDescent="0.25">
      <c r="A123" s="36"/>
      <c r="B123" s="36"/>
      <c r="C123" s="36"/>
    </row>
    <row r="124" spans="1:3" x14ac:dyDescent="0.25">
      <c r="A124" s="36"/>
      <c r="B124" s="36"/>
      <c r="C124" s="36"/>
    </row>
    <row r="125" spans="1:3" x14ac:dyDescent="0.25">
      <c r="A125" s="36"/>
      <c r="B125" s="36"/>
      <c r="C125" s="36"/>
    </row>
    <row r="126" spans="1:3" x14ac:dyDescent="0.25">
      <c r="A126" s="36"/>
      <c r="B126" s="36"/>
      <c r="C126" s="36"/>
    </row>
    <row r="127" spans="1:3" x14ac:dyDescent="0.25">
      <c r="A127" s="36"/>
      <c r="B127" s="36"/>
      <c r="C127" s="36"/>
    </row>
    <row r="128" spans="1:3" x14ac:dyDescent="0.25">
      <c r="A128" s="36"/>
      <c r="B128" s="36"/>
      <c r="C128" s="36"/>
    </row>
    <row r="129" spans="1:3" x14ac:dyDescent="0.25">
      <c r="A129" s="36"/>
      <c r="B129" s="36"/>
      <c r="C129" s="36"/>
    </row>
    <row r="130" spans="1:3" x14ac:dyDescent="0.25">
      <c r="A130" s="36"/>
      <c r="B130" s="36"/>
      <c r="C130" s="36"/>
    </row>
    <row r="131" spans="1:3" x14ac:dyDescent="0.25">
      <c r="A131" s="36"/>
      <c r="B131" s="36"/>
      <c r="C131" s="36"/>
    </row>
    <row r="132" spans="1:3" x14ac:dyDescent="0.25">
      <c r="A132" s="36"/>
      <c r="B132" s="36"/>
      <c r="C132" s="36"/>
    </row>
    <row r="133" spans="1:3" x14ac:dyDescent="0.25">
      <c r="A133" s="36"/>
      <c r="B133" s="36"/>
      <c r="C133" s="36"/>
    </row>
    <row r="134" spans="1:3" x14ac:dyDescent="0.25">
      <c r="A134" s="36"/>
      <c r="B134" s="36"/>
      <c r="C134" s="36"/>
    </row>
    <row r="135" spans="1:3" x14ac:dyDescent="0.25">
      <c r="A135" s="36"/>
      <c r="B135" s="36"/>
      <c r="C135" s="36"/>
    </row>
    <row r="136" spans="1:3" x14ac:dyDescent="0.25">
      <c r="A136" s="36"/>
      <c r="B136" s="36"/>
      <c r="C136" s="36"/>
    </row>
    <row r="137" spans="1:3" x14ac:dyDescent="0.25">
      <c r="A137" s="36"/>
      <c r="B137" s="36"/>
      <c r="C137" s="36"/>
    </row>
    <row r="138" spans="1:3" x14ac:dyDescent="0.25">
      <c r="A138" s="36"/>
      <c r="B138" s="36"/>
      <c r="C138" s="36"/>
    </row>
    <row r="139" spans="1:3" x14ac:dyDescent="0.25">
      <c r="A139" s="36"/>
      <c r="B139" s="36"/>
      <c r="C139" s="36"/>
    </row>
    <row r="140" spans="1:3" x14ac:dyDescent="0.25">
      <c r="A140" s="36"/>
      <c r="B140" s="36"/>
      <c r="C140" s="36"/>
    </row>
    <row r="141" spans="1:3" x14ac:dyDescent="0.25">
      <c r="A141" s="36"/>
      <c r="B141" s="36"/>
      <c r="C141" s="36"/>
    </row>
    <row r="142" spans="1:3" x14ac:dyDescent="0.25">
      <c r="A142" s="36"/>
      <c r="B142" s="36"/>
      <c r="C142" s="36"/>
    </row>
    <row r="143" spans="1:3" x14ac:dyDescent="0.25">
      <c r="A143" s="36"/>
      <c r="B143" s="36"/>
      <c r="C143" s="36"/>
    </row>
    <row r="144" spans="1:3" x14ac:dyDescent="0.25">
      <c r="A144" s="36"/>
      <c r="B144" s="36"/>
      <c r="C144" s="36"/>
    </row>
    <row r="145" spans="1:3" x14ac:dyDescent="0.25">
      <c r="A145" s="36"/>
      <c r="B145" s="36"/>
      <c r="C145" s="36"/>
    </row>
    <row r="146" spans="1:3" x14ac:dyDescent="0.25">
      <c r="A146" s="36"/>
      <c r="B146" s="36"/>
      <c r="C146" s="36"/>
    </row>
    <row r="147" spans="1:3" x14ac:dyDescent="0.25">
      <c r="A147" s="36"/>
      <c r="B147" s="36"/>
      <c r="C147" s="36"/>
    </row>
    <row r="148" spans="1:3" x14ac:dyDescent="0.25">
      <c r="A148" s="36"/>
      <c r="B148" s="36"/>
      <c r="C148" s="36"/>
    </row>
    <row r="149" spans="1:3" x14ac:dyDescent="0.25">
      <c r="A149" s="36"/>
      <c r="B149" s="36"/>
      <c r="C149" s="36"/>
    </row>
    <row r="150" spans="1:3" x14ac:dyDescent="0.25">
      <c r="A150" s="36"/>
      <c r="B150" s="36"/>
      <c r="C150" s="36"/>
    </row>
    <row r="151" spans="1:3" x14ac:dyDescent="0.25">
      <c r="A151" s="36"/>
      <c r="B151" s="36"/>
      <c r="C151" s="36"/>
    </row>
    <row r="152" spans="1:3" x14ac:dyDescent="0.25">
      <c r="A152" s="36"/>
      <c r="B152" s="36"/>
      <c r="C152" s="36"/>
    </row>
    <row r="153" spans="1:3" x14ac:dyDescent="0.25">
      <c r="A153" s="36"/>
      <c r="B153" s="36"/>
      <c r="C153" s="36"/>
    </row>
    <row r="154" spans="1:3" x14ac:dyDescent="0.25">
      <c r="A154" s="36"/>
      <c r="B154" s="36"/>
      <c r="C154" s="36"/>
    </row>
    <row r="155" spans="1:3" x14ac:dyDescent="0.25">
      <c r="A155" s="36"/>
      <c r="B155" s="36"/>
      <c r="C155" s="36"/>
    </row>
    <row r="156" spans="1:3" x14ac:dyDescent="0.25">
      <c r="A156" s="36"/>
      <c r="B156" s="36"/>
      <c r="C156" s="36"/>
    </row>
    <row r="157" spans="1:3" x14ac:dyDescent="0.25">
      <c r="A157" s="36"/>
      <c r="B157" s="36"/>
      <c r="C157" s="36"/>
    </row>
    <row r="158" spans="1:3" x14ac:dyDescent="0.25">
      <c r="A158" s="36"/>
      <c r="B158" s="36"/>
      <c r="C158" s="36"/>
    </row>
    <row r="159" spans="1:3" x14ac:dyDescent="0.25">
      <c r="A159" s="36"/>
      <c r="B159" s="36"/>
      <c r="C159" s="36"/>
    </row>
    <row r="160" spans="1:3" x14ac:dyDescent="0.25">
      <c r="A160" s="36"/>
      <c r="B160" s="36"/>
      <c r="C160" s="36"/>
    </row>
    <row r="161" spans="1:3" x14ac:dyDescent="0.25">
      <c r="A161" s="36"/>
      <c r="B161" s="36"/>
      <c r="C161" s="36"/>
    </row>
    <row r="162" spans="1:3" x14ac:dyDescent="0.25">
      <c r="A162" s="36"/>
      <c r="B162" s="36"/>
      <c r="C162" s="36"/>
    </row>
    <row r="163" spans="1:3" x14ac:dyDescent="0.25">
      <c r="A163" s="36"/>
      <c r="B163" s="36"/>
      <c r="C163" s="36"/>
    </row>
    <row r="164" spans="1:3" x14ac:dyDescent="0.25">
      <c r="A164" s="36"/>
      <c r="B164" s="36"/>
      <c r="C164" s="36"/>
    </row>
    <row r="165" spans="1:3" x14ac:dyDescent="0.25">
      <c r="A165" s="36"/>
      <c r="B165" s="36"/>
      <c r="C165" s="36"/>
    </row>
    <row r="166" spans="1:3" x14ac:dyDescent="0.25">
      <c r="A166" s="36"/>
      <c r="B166" s="36"/>
      <c r="C166" s="36"/>
    </row>
    <row r="167" spans="1:3" x14ac:dyDescent="0.25">
      <c r="A167" s="36"/>
      <c r="B167" s="36"/>
      <c r="C167" s="36"/>
    </row>
    <row r="168" spans="1:3" x14ac:dyDescent="0.25">
      <c r="A168" s="36"/>
      <c r="B168" s="36"/>
      <c r="C168" s="36"/>
    </row>
    <row r="169" spans="1:3" x14ac:dyDescent="0.25">
      <c r="A169" s="36"/>
      <c r="B169" s="36"/>
      <c r="C169" s="36"/>
    </row>
    <row r="170" spans="1:3" x14ac:dyDescent="0.25">
      <c r="A170" s="36"/>
      <c r="B170" s="36"/>
      <c r="C170" s="36"/>
    </row>
    <row r="171" spans="1:3" x14ac:dyDescent="0.25">
      <c r="A171" s="36"/>
      <c r="B171" s="36"/>
      <c r="C171" s="36"/>
    </row>
    <row r="172" spans="1:3" x14ac:dyDescent="0.25">
      <c r="A172" s="36"/>
      <c r="B172" s="36"/>
      <c r="C172" s="36"/>
    </row>
    <row r="173" spans="1:3" x14ac:dyDescent="0.25">
      <c r="A173" s="36"/>
      <c r="B173" s="36"/>
      <c r="C173" s="36"/>
    </row>
    <row r="174" spans="1:3" x14ac:dyDescent="0.25">
      <c r="A174" s="36"/>
      <c r="B174" s="36"/>
      <c r="C174" s="36"/>
    </row>
    <row r="175" spans="1:3" x14ac:dyDescent="0.25">
      <c r="A175" s="36"/>
      <c r="B175" s="36"/>
      <c r="C175" s="36"/>
    </row>
    <row r="176" spans="1:3" x14ac:dyDescent="0.25">
      <c r="A176" s="36"/>
      <c r="B176" s="36"/>
      <c r="C176" s="36"/>
    </row>
    <row r="177" spans="1:3" x14ac:dyDescent="0.25">
      <c r="A177" s="36"/>
      <c r="B177" s="36"/>
      <c r="C177" s="36"/>
    </row>
    <row r="178" spans="1:3" x14ac:dyDescent="0.25">
      <c r="A178" s="36"/>
      <c r="B178" s="36"/>
      <c r="C178" s="36"/>
    </row>
    <row r="179" spans="1:3" x14ac:dyDescent="0.25">
      <c r="A179" s="36"/>
      <c r="B179" s="36"/>
      <c r="C179" s="36"/>
    </row>
    <row r="180" spans="1:3" x14ac:dyDescent="0.25">
      <c r="A180" s="36"/>
      <c r="B180" s="36"/>
      <c r="C180" s="36"/>
    </row>
    <row r="181" spans="1:3" x14ac:dyDescent="0.25">
      <c r="A181" s="36"/>
      <c r="B181" s="36"/>
      <c r="C181" s="36"/>
    </row>
    <row r="182" spans="1:3" x14ac:dyDescent="0.25">
      <c r="A182" s="36"/>
      <c r="B182" s="36"/>
      <c r="C182" s="36"/>
    </row>
    <row r="183" spans="1:3" x14ac:dyDescent="0.25">
      <c r="A183" s="36"/>
      <c r="B183" s="36"/>
      <c r="C183" s="36"/>
    </row>
    <row r="184" spans="1:3" x14ac:dyDescent="0.25">
      <c r="A184" s="36"/>
      <c r="B184" s="36"/>
      <c r="C184" s="36"/>
    </row>
    <row r="185" spans="1:3" x14ac:dyDescent="0.25">
      <c r="A185" s="36"/>
      <c r="B185" s="36"/>
      <c r="C185" s="36"/>
    </row>
    <row r="186" spans="1:3" x14ac:dyDescent="0.25">
      <c r="A186" s="36"/>
      <c r="B186" s="36"/>
      <c r="C186" s="36"/>
    </row>
    <row r="187" spans="1:3" x14ac:dyDescent="0.25">
      <c r="A187" s="36"/>
      <c r="B187" s="36"/>
      <c r="C187" s="36"/>
    </row>
    <row r="188" spans="1:3" x14ac:dyDescent="0.25">
      <c r="A188" s="36"/>
      <c r="B188" s="36"/>
      <c r="C188" s="36"/>
    </row>
    <row r="189" spans="1:3" x14ac:dyDescent="0.25">
      <c r="A189" s="36"/>
      <c r="B189" s="36"/>
      <c r="C189" s="36"/>
    </row>
    <row r="190" spans="1:3" x14ac:dyDescent="0.25">
      <c r="A190" s="36"/>
      <c r="B190" s="36"/>
      <c r="C190" s="36"/>
    </row>
    <row r="191" spans="1:3" x14ac:dyDescent="0.25">
      <c r="A191" s="36"/>
      <c r="B191" s="36"/>
      <c r="C191" s="36"/>
    </row>
    <row r="192" spans="1:3" x14ac:dyDescent="0.25">
      <c r="A192" s="36"/>
      <c r="B192" s="36"/>
      <c r="C192" s="36"/>
    </row>
    <row r="193" spans="1:3" x14ac:dyDescent="0.25">
      <c r="A193" s="36"/>
      <c r="B193" s="36"/>
      <c r="C193" s="36"/>
    </row>
    <row r="194" spans="1:3" x14ac:dyDescent="0.25">
      <c r="A194" s="36"/>
      <c r="B194" s="36"/>
      <c r="C194" s="36"/>
    </row>
    <row r="195" spans="1:3" x14ac:dyDescent="0.25">
      <c r="A195" s="36"/>
      <c r="B195" s="36"/>
      <c r="C195" s="36"/>
    </row>
    <row r="196" spans="1:3" x14ac:dyDescent="0.25">
      <c r="A196" s="36"/>
      <c r="B196" s="36"/>
      <c r="C196" s="36"/>
    </row>
    <row r="197" spans="1:3" x14ac:dyDescent="0.25">
      <c r="A197" s="36"/>
      <c r="B197" s="36"/>
      <c r="C197" s="36"/>
    </row>
    <row r="198" spans="1:3" x14ac:dyDescent="0.25">
      <c r="A198" s="36"/>
      <c r="B198" s="36"/>
      <c r="C198" s="36"/>
    </row>
    <row r="199" spans="1:3" x14ac:dyDescent="0.25">
      <c r="A199" s="36"/>
      <c r="B199" s="36"/>
      <c r="C199" s="36"/>
    </row>
    <row r="200" spans="1:3" x14ac:dyDescent="0.25">
      <c r="A200" s="2"/>
      <c r="B200" s="2"/>
      <c r="C200" s="2"/>
    </row>
    <row r="201" spans="1:3" x14ac:dyDescent="0.25">
      <c r="A201" s="2"/>
      <c r="B201" s="2"/>
      <c r="C201" s="2"/>
    </row>
    <row r="202" spans="1:3" x14ac:dyDescent="0.25">
      <c r="A202" s="2"/>
      <c r="B202" s="2"/>
      <c r="C202" s="2"/>
    </row>
  </sheetData>
  <mergeCells count="8">
    <mergeCell ref="A84:C84"/>
    <mergeCell ref="A85:C85"/>
    <mergeCell ref="D56:D57"/>
    <mergeCell ref="A1:C1"/>
    <mergeCell ref="A3:C3"/>
    <mergeCell ref="A53:C53"/>
    <mergeCell ref="A17:C17"/>
    <mergeCell ref="D21:F21"/>
  </mergeCells>
  <phoneticPr fontId="1" type="noConversion"/>
  <pageMargins left="0.35433070866141736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opLeftCell="A58" zoomScale="120" zoomScaleNormal="120" workbookViewId="0">
      <selection activeCell="E68" sqref="E68"/>
    </sheetView>
  </sheetViews>
  <sheetFormatPr defaultRowHeight="15" x14ac:dyDescent="0.25"/>
  <cols>
    <col min="1" max="1" width="13.42578125" customWidth="1"/>
    <col min="2" max="2" width="63.7109375" customWidth="1"/>
    <col min="3" max="5" width="22.42578125" customWidth="1"/>
  </cols>
  <sheetData>
    <row r="1" spans="1:5" ht="17.100000000000001" customHeight="1" x14ac:dyDescent="0.25">
      <c r="A1" s="10" t="s">
        <v>86</v>
      </c>
      <c r="B1" s="10"/>
      <c r="C1" s="10"/>
      <c r="D1" s="10"/>
      <c r="E1" s="10"/>
    </row>
    <row r="2" spans="1:5" ht="17.100000000000001" customHeight="1" x14ac:dyDescent="0.25">
      <c r="A2" s="10" t="s">
        <v>13</v>
      </c>
      <c r="B2" s="10"/>
      <c r="C2" s="10"/>
      <c r="D2" s="10"/>
      <c r="E2" s="10"/>
    </row>
    <row r="3" spans="1:5" ht="17.100000000000001" customHeight="1" x14ac:dyDescent="0.25">
      <c r="A3" s="10" t="s">
        <v>100</v>
      </c>
      <c r="B3" s="10"/>
      <c r="C3" s="10"/>
      <c r="D3" s="10"/>
      <c r="E3" s="10"/>
    </row>
    <row r="4" spans="1:5" ht="19.5" customHeight="1" x14ac:dyDescent="0.25">
      <c r="A4" s="10"/>
      <c r="B4" s="10"/>
      <c r="C4" s="10"/>
      <c r="D4" s="10"/>
      <c r="E4" s="10"/>
    </row>
    <row r="5" spans="1:5" ht="33.75" customHeight="1" x14ac:dyDescent="0.25">
      <c r="A5" s="105" t="s">
        <v>101</v>
      </c>
      <c r="B5" s="105"/>
      <c r="C5" s="105"/>
      <c r="D5" s="110"/>
      <c r="E5" s="110"/>
    </row>
    <row r="6" spans="1:5" ht="27" customHeight="1" x14ac:dyDescent="0.25">
      <c r="A6" s="108" t="s">
        <v>72</v>
      </c>
      <c r="B6" s="108"/>
      <c r="C6" s="108"/>
      <c r="D6" s="111"/>
      <c r="E6" s="111"/>
    </row>
    <row r="7" spans="1:5" ht="19.5" customHeight="1" x14ac:dyDescent="0.25">
      <c r="A7" s="11"/>
      <c r="B7" s="11"/>
      <c r="C7" s="11"/>
      <c r="D7" s="11"/>
      <c r="E7" s="11"/>
    </row>
    <row r="8" spans="1:5" ht="36.75" customHeight="1" x14ac:dyDescent="0.25">
      <c r="A8" s="100" t="s">
        <v>79</v>
      </c>
      <c r="B8" s="101"/>
      <c r="C8" s="101"/>
      <c r="D8" s="112"/>
      <c r="E8" s="113"/>
    </row>
    <row r="9" spans="1:5" ht="36.75" customHeight="1" x14ac:dyDescent="0.25">
      <c r="A9" s="75"/>
      <c r="B9" s="85"/>
      <c r="C9" s="28" t="s">
        <v>108</v>
      </c>
      <c r="D9" s="28" t="s">
        <v>65</v>
      </c>
      <c r="E9" s="28" t="s">
        <v>109</v>
      </c>
    </row>
    <row r="10" spans="1:5" ht="33.75" customHeight="1" x14ac:dyDescent="0.25">
      <c r="A10" s="12">
        <v>636</v>
      </c>
      <c r="B10" s="40" t="s">
        <v>102</v>
      </c>
      <c r="C10" s="14">
        <f>SUM(C11+C16+C17)</f>
        <v>5846000</v>
      </c>
      <c r="D10" s="14">
        <v>0</v>
      </c>
      <c r="E10" s="14">
        <f>SUM(E11+E16+E17)</f>
        <v>5846000</v>
      </c>
    </row>
    <row r="11" spans="1:5" ht="18" customHeight="1" x14ac:dyDescent="0.25">
      <c r="A11" s="15">
        <v>6361</v>
      </c>
      <c r="B11" s="13" t="s">
        <v>38</v>
      </c>
      <c r="C11" s="14">
        <f>SUM(C12:C15)</f>
        <v>4939000</v>
      </c>
      <c r="D11" s="14">
        <v>0</v>
      </c>
      <c r="E11" s="14">
        <f>SUM(E12:E15)</f>
        <v>4939000</v>
      </c>
    </row>
    <row r="12" spans="1:5" ht="18" customHeight="1" x14ac:dyDescent="0.25">
      <c r="A12" s="15">
        <v>63611</v>
      </c>
      <c r="B12" s="16" t="s">
        <v>48</v>
      </c>
      <c r="C12" s="17">
        <v>4900000</v>
      </c>
      <c r="D12" s="17"/>
      <c r="E12" s="17">
        <v>4900000</v>
      </c>
    </row>
    <row r="13" spans="1:5" ht="18" customHeight="1" x14ac:dyDescent="0.25">
      <c r="A13" s="15">
        <v>63611</v>
      </c>
      <c r="B13" s="18" t="s">
        <v>46</v>
      </c>
      <c r="C13" s="17">
        <v>25000</v>
      </c>
      <c r="D13" s="17"/>
      <c r="E13" s="17">
        <v>25000</v>
      </c>
    </row>
    <row r="14" spans="1:5" ht="18" customHeight="1" x14ac:dyDescent="0.25">
      <c r="A14" s="15">
        <v>63611</v>
      </c>
      <c r="B14" s="18" t="s">
        <v>39</v>
      </c>
      <c r="C14" s="17">
        <v>10000</v>
      </c>
      <c r="D14" s="17"/>
      <c r="E14" s="17">
        <v>10000</v>
      </c>
    </row>
    <row r="15" spans="1:5" ht="18" customHeight="1" x14ac:dyDescent="0.25">
      <c r="A15" s="15">
        <v>63611</v>
      </c>
      <c r="B15" s="16" t="s">
        <v>40</v>
      </c>
      <c r="C15" s="17">
        <v>4000</v>
      </c>
      <c r="D15" s="17"/>
      <c r="E15" s="17">
        <v>4000</v>
      </c>
    </row>
    <row r="16" spans="1:5" ht="26.25" customHeight="1" x14ac:dyDescent="0.25">
      <c r="A16" s="12">
        <v>67111</v>
      </c>
      <c r="B16" s="13" t="s">
        <v>45</v>
      </c>
      <c r="C16" s="14">
        <v>827000</v>
      </c>
      <c r="D16" s="14">
        <v>0</v>
      </c>
      <c r="E16" s="14">
        <v>827000</v>
      </c>
    </row>
    <row r="17" spans="1:7" ht="26.25" customHeight="1" x14ac:dyDescent="0.25">
      <c r="A17" s="15"/>
      <c r="B17" s="13" t="s">
        <v>47</v>
      </c>
      <c r="C17" s="14">
        <f>SUM(C18:C21)</f>
        <v>80000</v>
      </c>
      <c r="D17" s="14">
        <v>0</v>
      </c>
      <c r="E17" s="14">
        <f>SUM(E18:E21)</f>
        <v>80000</v>
      </c>
    </row>
    <row r="18" spans="1:7" ht="18" customHeight="1" x14ac:dyDescent="0.25">
      <c r="A18" s="15">
        <v>63631212</v>
      </c>
      <c r="B18" s="16" t="s">
        <v>42</v>
      </c>
      <c r="C18" s="17">
        <v>40000</v>
      </c>
      <c r="D18" s="17"/>
      <c r="E18" s="17">
        <v>40000</v>
      </c>
    </row>
    <row r="19" spans="1:7" ht="18" customHeight="1" x14ac:dyDescent="0.25">
      <c r="A19" s="15">
        <v>63631213</v>
      </c>
      <c r="B19" s="16" t="s">
        <v>35</v>
      </c>
      <c r="C19" s="17">
        <v>15000</v>
      </c>
      <c r="D19" s="17"/>
      <c r="E19" s="17">
        <v>15000</v>
      </c>
    </row>
    <row r="20" spans="1:7" ht="18" customHeight="1" x14ac:dyDescent="0.25">
      <c r="A20" s="15"/>
      <c r="B20" s="16" t="s">
        <v>44</v>
      </c>
      <c r="C20" s="17">
        <v>10000</v>
      </c>
      <c r="D20" s="17"/>
      <c r="E20" s="17">
        <v>10000</v>
      </c>
    </row>
    <row r="21" spans="1:7" ht="18" customHeight="1" x14ac:dyDescent="0.25">
      <c r="A21" s="15">
        <v>6363125</v>
      </c>
      <c r="B21" s="16" t="s">
        <v>43</v>
      </c>
      <c r="C21" s="17">
        <v>15000</v>
      </c>
      <c r="D21" s="17"/>
      <c r="E21" s="17">
        <v>15000</v>
      </c>
    </row>
    <row r="22" spans="1:7" ht="17.100000000000001" customHeight="1" x14ac:dyDescent="0.25">
      <c r="A22" s="97">
        <v>6362</v>
      </c>
      <c r="B22" s="19" t="s">
        <v>103</v>
      </c>
      <c r="C22" s="114">
        <v>5000</v>
      </c>
      <c r="D22" s="114">
        <v>0</v>
      </c>
      <c r="E22" s="114">
        <v>5000</v>
      </c>
    </row>
    <row r="23" spans="1:7" ht="17.100000000000001" customHeight="1" x14ac:dyDescent="0.25">
      <c r="A23" s="98"/>
      <c r="B23" s="20" t="s">
        <v>104</v>
      </c>
      <c r="C23" s="115"/>
      <c r="D23" s="116"/>
      <c r="E23" s="115"/>
    </row>
    <row r="24" spans="1:7" ht="36.75" customHeight="1" x14ac:dyDescent="0.25">
      <c r="A24" s="21"/>
      <c r="B24" s="22" t="s">
        <v>105</v>
      </c>
      <c r="C24" s="23">
        <f>SUM(C10+C22)</f>
        <v>5851000</v>
      </c>
      <c r="D24" s="23">
        <v>0</v>
      </c>
      <c r="E24" s="23">
        <f>SUM(E10+E22)</f>
        <v>5851000</v>
      </c>
    </row>
    <row r="25" spans="1:7" ht="36.75" customHeight="1" x14ac:dyDescent="0.25">
      <c r="A25" s="100" t="s">
        <v>82</v>
      </c>
      <c r="B25" s="101"/>
      <c r="C25" s="101"/>
      <c r="D25" s="112"/>
      <c r="E25" s="113"/>
      <c r="F25" s="1"/>
    </row>
    <row r="26" spans="1:7" ht="36.75" customHeight="1" x14ac:dyDescent="0.25">
      <c r="A26" s="24">
        <v>67</v>
      </c>
      <c r="B26" s="25" t="s">
        <v>60</v>
      </c>
      <c r="C26" s="14">
        <f>SUM(C27+C31+C36+C45+C51+C55)</f>
        <v>1694200</v>
      </c>
      <c r="D26" s="14">
        <f t="shared" ref="D26:E26" si="0">SUM(D27+D31+D36+D45+D51+D55)</f>
        <v>0</v>
      </c>
      <c r="E26" s="14">
        <f t="shared" si="0"/>
        <v>1694200</v>
      </c>
    </row>
    <row r="27" spans="1:7" ht="26.25" customHeight="1" x14ac:dyDescent="0.25">
      <c r="A27" s="26">
        <v>6711</v>
      </c>
      <c r="B27" s="27" t="s">
        <v>51</v>
      </c>
      <c r="C27" s="14">
        <f>SUM(C28:C30)</f>
        <v>215000</v>
      </c>
      <c r="D27" s="14">
        <f t="shared" ref="D27:E27" si="1">SUM(D28:D30)</f>
        <v>0</v>
      </c>
      <c r="E27" s="14">
        <f t="shared" si="1"/>
        <v>215000</v>
      </c>
      <c r="G27" s="7"/>
    </row>
    <row r="28" spans="1:7" ht="18" customHeight="1" x14ac:dyDescent="0.25">
      <c r="A28" s="28">
        <v>67113211</v>
      </c>
      <c r="B28" s="29" t="s">
        <v>0</v>
      </c>
      <c r="C28" s="17">
        <v>10000</v>
      </c>
      <c r="D28" s="17"/>
      <c r="E28" s="17">
        <v>10000</v>
      </c>
    </row>
    <row r="29" spans="1:7" ht="18" customHeight="1" x14ac:dyDescent="0.25">
      <c r="A29" s="28">
        <v>67113212</v>
      </c>
      <c r="B29" s="29" t="s">
        <v>50</v>
      </c>
      <c r="C29" s="17">
        <v>200000</v>
      </c>
      <c r="D29" s="17"/>
      <c r="E29" s="17">
        <v>200000</v>
      </c>
    </row>
    <row r="30" spans="1:7" ht="18" customHeight="1" x14ac:dyDescent="0.25">
      <c r="A30" s="28">
        <v>67113213</v>
      </c>
      <c r="B30" s="29" t="s">
        <v>18</v>
      </c>
      <c r="C30" s="17">
        <v>5000</v>
      </c>
      <c r="D30" s="17"/>
      <c r="E30" s="17">
        <v>5000</v>
      </c>
    </row>
    <row r="31" spans="1:7" ht="26.25" customHeight="1" x14ac:dyDescent="0.25">
      <c r="A31" s="12">
        <v>671132</v>
      </c>
      <c r="B31" s="30" t="s">
        <v>61</v>
      </c>
      <c r="C31" s="14">
        <f>SUM(C32:C35)</f>
        <v>1213000</v>
      </c>
      <c r="D31" s="14">
        <f t="shared" ref="D31:E31" si="2">SUM(D32:D35)</f>
        <v>0</v>
      </c>
      <c r="E31" s="14">
        <f t="shared" si="2"/>
        <v>1213000</v>
      </c>
    </row>
    <row r="32" spans="1:7" ht="18" customHeight="1" x14ac:dyDescent="0.25">
      <c r="A32" s="15">
        <v>67113221</v>
      </c>
      <c r="B32" s="31" t="s">
        <v>30</v>
      </c>
      <c r="C32" s="17">
        <v>40000</v>
      </c>
      <c r="D32" s="17"/>
      <c r="E32" s="17">
        <v>40000</v>
      </c>
    </row>
    <row r="33" spans="1:5" ht="18" customHeight="1" x14ac:dyDescent="0.25">
      <c r="A33" s="15">
        <v>67113223</v>
      </c>
      <c r="B33" s="31" t="s">
        <v>19</v>
      </c>
      <c r="C33" s="17">
        <v>1153000</v>
      </c>
      <c r="D33" s="17"/>
      <c r="E33" s="17">
        <v>1153000</v>
      </c>
    </row>
    <row r="34" spans="1:5" ht="18" customHeight="1" x14ac:dyDescent="0.25">
      <c r="A34" s="15">
        <v>67113224</v>
      </c>
      <c r="B34" s="32" t="s">
        <v>53</v>
      </c>
      <c r="C34" s="17">
        <v>15000</v>
      </c>
      <c r="D34" s="17"/>
      <c r="E34" s="17">
        <v>15000</v>
      </c>
    </row>
    <row r="35" spans="1:5" ht="18" customHeight="1" x14ac:dyDescent="0.25">
      <c r="A35" s="15">
        <v>67113225</v>
      </c>
      <c r="B35" s="31" t="s">
        <v>1</v>
      </c>
      <c r="C35" s="17">
        <v>5000</v>
      </c>
      <c r="D35" s="17"/>
      <c r="E35" s="17">
        <v>5000</v>
      </c>
    </row>
    <row r="36" spans="1:5" ht="26.25" customHeight="1" x14ac:dyDescent="0.25">
      <c r="A36" s="12">
        <v>671</v>
      </c>
      <c r="B36" s="30" t="s">
        <v>62</v>
      </c>
      <c r="C36" s="14">
        <f>SUM(C37:C44)</f>
        <v>136000</v>
      </c>
      <c r="D36" s="14">
        <f t="shared" ref="D36:E36" si="3">SUM(D37:D44)</f>
        <v>0</v>
      </c>
      <c r="E36" s="14">
        <f t="shared" si="3"/>
        <v>136000</v>
      </c>
    </row>
    <row r="37" spans="1:5" ht="18" customHeight="1" x14ac:dyDescent="0.25">
      <c r="A37" s="15">
        <v>67113231</v>
      </c>
      <c r="B37" s="16" t="s">
        <v>32</v>
      </c>
      <c r="C37" s="17">
        <v>5000</v>
      </c>
      <c r="D37" s="17"/>
      <c r="E37" s="17">
        <v>5000</v>
      </c>
    </row>
    <row r="38" spans="1:5" ht="18" customHeight="1" x14ac:dyDescent="0.25">
      <c r="A38" s="15">
        <v>67113232</v>
      </c>
      <c r="B38" s="16" t="s">
        <v>28</v>
      </c>
      <c r="C38" s="17">
        <v>50000</v>
      </c>
      <c r="D38" s="17"/>
      <c r="E38" s="17">
        <f>SUM(C38:D38)</f>
        <v>50000</v>
      </c>
    </row>
    <row r="39" spans="1:5" ht="18" customHeight="1" x14ac:dyDescent="0.25">
      <c r="A39" s="15">
        <v>67113233</v>
      </c>
      <c r="B39" s="16" t="s">
        <v>2</v>
      </c>
      <c r="C39" s="17">
        <v>5000</v>
      </c>
      <c r="D39" s="17"/>
      <c r="E39" s="17">
        <v>5000</v>
      </c>
    </row>
    <row r="40" spans="1:5" ht="18" customHeight="1" x14ac:dyDescent="0.25">
      <c r="A40" s="15">
        <v>67113234</v>
      </c>
      <c r="B40" s="16" t="s">
        <v>3</v>
      </c>
      <c r="C40" s="17">
        <v>50000</v>
      </c>
      <c r="D40" s="17"/>
      <c r="E40" s="17">
        <v>50000</v>
      </c>
    </row>
    <row r="41" spans="1:5" ht="18" customHeight="1" x14ac:dyDescent="0.25">
      <c r="A41" s="15">
        <v>67113236</v>
      </c>
      <c r="B41" s="16" t="s">
        <v>4</v>
      </c>
      <c r="C41" s="17">
        <v>10000</v>
      </c>
      <c r="D41" s="17"/>
      <c r="E41" s="17">
        <v>10000</v>
      </c>
    </row>
    <row r="42" spans="1:5" ht="18" customHeight="1" x14ac:dyDescent="0.25">
      <c r="A42" s="15">
        <v>67113237</v>
      </c>
      <c r="B42" s="16" t="s">
        <v>36</v>
      </c>
      <c r="C42" s="17">
        <v>2000</v>
      </c>
      <c r="D42" s="17"/>
      <c r="E42" s="17">
        <v>2000</v>
      </c>
    </row>
    <row r="43" spans="1:5" ht="18" customHeight="1" x14ac:dyDescent="0.25">
      <c r="A43" s="15">
        <v>67113238</v>
      </c>
      <c r="B43" s="16" t="s">
        <v>5</v>
      </c>
      <c r="C43" s="17">
        <v>9000</v>
      </c>
      <c r="D43" s="17"/>
      <c r="E43" s="17">
        <v>9000</v>
      </c>
    </row>
    <row r="44" spans="1:5" ht="18" customHeight="1" x14ac:dyDescent="0.25">
      <c r="A44" s="15">
        <v>67113239</v>
      </c>
      <c r="B44" s="16" t="s">
        <v>6</v>
      </c>
      <c r="C44" s="17">
        <v>5000</v>
      </c>
      <c r="D44" s="17"/>
      <c r="E44" s="17">
        <v>5000</v>
      </c>
    </row>
    <row r="45" spans="1:5" ht="26.25" customHeight="1" x14ac:dyDescent="0.25">
      <c r="A45" s="12"/>
      <c r="B45" s="13" t="s">
        <v>63</v>
      </c>
      <c r="C45" s="14">
        <f>SUM(C46:C50)</f>
        <v>45200</v>
      </c>
      <c r="D45" s="14">
        <f t="shared" ref="D45:E45" si="4">SUM(D46:D50)</f>
        <v>0</v>
      </c>
      <c r="E45" s="14">
        <f t="shared" si="4"/>
        <v>45200</v>
      </c>
    </row>
    <row r="46" spans="1:5" ht="18" customHeight="1" x14ac:dyDescent="0.25">
      <c r="A46" s="15">
        <v>67113291</v>
      </c>
      <c r="B46" s="16" t="s">
        <v>20</v>
      </c>
      <c r="C46" s="17">
        <v>30000</v>
      </c>
      <c r="D46" s="17"/>
      <c r="E46" s="17">
        <v>30000</v>
      </c>
    </row>
    <row r="47" spans="1:5" ht="18" customHeight="1" x14ac:dyDescent="0.25">
      <c r="A47" s="15">
        <v>67113292</v>
      </c>
      <c r="B47" s="16" t="s">
        <v>7</v>
      </c>
      <c r="C47" s="17">
        <v>3000</v>
      </c>
      <c r="D47" s="17"/>
      <c r="E47" s="17">
        <v>3000</v>
      </c>
    </row>
    <row r="48" spans="1:5" ht="18" customHeight="1" x14ac:dyDescent="0.25">
      <c r="A48" s="15">
        <v>67113293</v>
      </c>
      <c r="B48" s="16" t="s">
        <v>8</v>
      </c>
      <c r="C48" s="17">
        <v>2000</v>
      </c>
      <c r="D48" s="17"/>
      <c r="E48" s="17">
        <v>2000</v>
      </c>
    </row>
    <row r="49" spans="1:5" ht="18" customHeight="1" x14ac:dyDescent="0.25">
      <c r="A49" s="15">
        <v>67113294</v>
      </c>
      <c r="B49" s="16" t="s">
        <v>9</v>
      </c>
      <c r="C49" s="17">
        <v>200</v>
      </c>
      <c r="D49" s="17"/>
      <c r="E49" s="17">
        <v>200</v>
      </c>
    </row>
    <row r="50" spans="1:5" ht="18" customHeight="1" x14ac:dyDescent="0.25">
      <c r="A50" s="15">
        <v>67113299</v>
      </c>
      <c r="B50" s="16" t="s">
        <v>10</v>
      </c>
      <c r="C50" s="17">
        <v>10000</v>
      </c>
      <c r="D50" s="17"/>
      <c r="E50" s="17">
        <v>10000</v>
      </c>
    </row>
    <row r="51" spans="1:5" ht="26.25" customHeight="1" x14ac:dyDescent="0.25">
      <c r="A51" s="15"/>
      <c r="B51" s="13" t="s">
        <v>64</v>
      </c>
      <c r="C51" s="14">
        <f>SUM(C52:C54)</f>
        <v>10000</v>
      </c>
      <c r="D51" s="14">
        <f t="shared" ref="D51:E51" si="5">SUM(D52:D54)</f>
        <v>0</v>
      </c>
      <c r="E51" s="14">
        <f t="shared" si="5"/>
        <v>10000</v>
      </c>
    </row>
    <row r="52" spans="1:5" ht="18" customHeight="1" x14ac:dyDescent="0.25">
      <c r="A52" s="15">
        <v>67113431</v>
      </c>
      <c r="B52" s="16" t="s">
        <v>27</v>
      </c>
      <c r="C52" s="17">
        <v>3000</v>
      </c>
      <c r="D52" s="17"/>
      <c r="E52" s="17">
        <v>3000</v>
      </c>
    </row>
    <row r="53" spans="1:5" ht="18" customHeight="1" x14ac:dyDescent="0.25">
      <c r="A53" s="15">
        <v>67113433</v>
      </c>
      <c r="B53" s="16" t="s">
        <v>11</v>
      </c>
      <c r="C53" s="17">
        <v>5000</v>
      </c>
      <c r="D53" s="17"/>
      <c r="E53" s="17">
        <v>5000</v>
      </c>
    </row>
    <row r="54" spans="1:5" ht="18" customHeight="1" x14ac:dyDescent="0.25">
      <c r="A54" s="15">
        <v>67113434</v>
      </c>
      <c r="B54" s="16" t="s">
        <v>71</v>
      </c>
      <c r="C54" s="17">
        <v>2000</v>
      </c>
      <c r="D54" s="17"/>
      <c r="E54" s="17">
        <v>2000</v>
      </c>
    </row>
    <row r="55" spans="1:5" ht="26.25" customHeight="1" x14ac:dyDescent="0.25">
      <c r="A55" s="12">
        <v>671121</v>
      </c>
      <c r="B55" s="33" t="s">
        <v>87</v>
      </c>
      <c r="C55" s="14">
        <f>SUM(C56:C58)</f>
        <v>75000</v>
      </c>
      <c r="D55" s="14">
        <f t="shared" ref="D55:E55" si="6">SUM(D56:D58)</f>
        <v>0</v>
      </c>
      <c r="E55" s="14">
        <f t="shared" si="6"/>
        <v>75000</v>
      </c>
    </row>
    <row r="56" spans="1:5" ht="18" customHeight="1" x14ac:dyDescent="0.25">
      <c r="A56" s="15">
        <v>6711214221</v>
      </c>
      <c r="B56" s="16" t="s">
        <v>88</v>
      </c>
      <c r="C56" s="17">
        <v>60000</v>
      </c>
      <c r="D56" s="17"/>
      <c r="E56" s="17">
        <v>60000</v>
      </c>
    </row>
    <row r="57" spans="1:5" ht="18" customHeight="1" x14ac:dyDescent="0.25">
      <c r="A57" s="90">
        <v>67112142219</v>
      </c>
      <c r="B57" s="16" t="s">
        <v>89</v>
      </c>
      <c r="C57" s="17">
        <v>10000</v>
      </c>
      <c r="D57" s="17"/>
      <c r="E57" s="17">
        <v>10000</v>
      </c>
    </row>
    <row r="58" spans="1:5" ht="18" customHeight="1" x14ac:dyDescent="0.25">
      <c r="A58" s="90">
        <v>67112142411</v>
      </c>
      <c r="B58" s="16" t="s">
        <v>90</v>
      </c>
      <c r="C58" s="17">
        <v>5000</v>
      </c>
      <c r="D58" s="17"/>
      <c r="E58" s="17">
        <v>5000</v>
      </c>
    </row>
    <row r="59" spans="1:5" ht="36.75" customHeight="1" x14ac:dyDescent="0.25">
      <c r="A59" s="100" t="s">
        <v>14</v>
      </c>
      <c r="B59" s="103"/>
      <c r="C59" s="103"/>
      <c r="D59" s="112"/>
      <c r="E59" s="113"/>
    </row>
    <row r="60" spans="1:5" ht="18" customHeight="1" x14ac:dyDescent="0.25">
      <c r="A60" s="86">
        <v>661</v>
      </c>
      <c r="B60" s="87" t="s">
        <v>75</v>
      </c>
      <c r="C60" s="88">
        <f>SUM(C61:C65)</f>
        <v>220000</v>
      </c>
      <c r="D60" s="88">
        <f>SUM(D66)</f>
        <v>70000</v>
      </c>
      <c r="E60" s="88">
        <f>SUM(E61:E65)</f>
        <v>220000</v>
      </c>
    </row>
    <row r="61" spans="1:5" ht="18" customHeight="1" x14ac:dyDescent="0.25">
      <c r="A61" s="97">
        <v>661511</v>
      </c>
      <c r="B61" s="34" t="s">
        <v>15</v>
      </c>
      <c r="C61" s="99">
        <v>50000</v>
      </c>
      <c r="D61" s="66"/>
      <c r="E61" s="99">
        <v>50000</v>
      </c>
    </row>
    <row r="62" spans="1:5" ht="18" customHeight="1" x14ac:dyDescent="0.25">
      <c r="A62" s="98"/>
      <c r="B62" s="35" t="s">
        <v>80</v>
      </c>
      <c r="C62" s="96"/>
      <c r="D62" s="67"/>
      <c r="E62" s="96"/>
    </row>
    <row r="63" spans="1:5" ht="18" customHeight="1" x14ac:dyDescent="0.25">
      <c r="A63" s="97">
        <v>661512</v>
      </c>
      <c r="B63" s="36" t="s">
        <v>16</v>
      </c>
      <c r="C63" s="95">
        <v>150000</v>
      </c>
      <c r="D63" s="66"/>
      <c r="E63" s="95">
        <v>150000</v>
      </c>
    </row>
    <row r="64" spans="1:5" ht="18" customHeight="1" x14ac:dyDescent="0.25">
      <c r="A64" s="98"/>
      <c r="B64" s="37" t="s">
        <v>34</v>
      </c>
      <c r="C64" s="96"/>
      <c r="D64" s="67"/>
      <c r="E64" s="96"/>
    </row>
    <row r="65" spans="1:5" ht="18" customHeight="1" x14ac:dyDescent="0.25">
      <c r="A65" s="64">
        <v>661513</v>
      </c>
      <c r="B65" s="18" t="s">
        <v>76</v>
      </c>
      <c r="C65" s="17">
        <v>20000</v>
      </c>
      <c r="D65" s="17"/>
      <c r="E65" s="17">
        <v>20000</v>
      </c>
    </row>
    <row r="66" spans="1:5" ht="18" customHeight="1" x14ac:dyDescent="0.25">
      <c r="A66" s="86">
        <v>663</v>
      </c>
      <c r="B66" s="87" t="s">
        <v>106</v>
      </c>
      <c r="C66" s="14">
        <f>SUM(C67)</f>
        <v>0</v>
      </c>
      <c r="D66" s="14">
        <f>SUM(D67)</f>
        <v>70000</v>
      </c>
      <c r="E66" s="14">
        <f>SUM(E67)</f>
        <v>70000</v>
      </c>
    </row>
    <row r="67" spans="1:5" ht="18" customHeight="1" x14ac:dyDescent="0.25">
      <c r="A67" s="89">
        <v>6631</v>
      </c>
      <c r="B67" s="39" t="s">
        <v>107</v>
      </c>
      <c r="C67" s="17">
        <v>0</v>
      </c>
      <c r="D67" s="17">
        <v>70000</v>
      </c>
      <c r="E67" s="17">
        <v>70000</v>
      </c>
    </row>
    <row r="68" spans="1:5" ht="36.75" customHeight="1" x14ac:dyDescent="0.25">
      <c r="A68" s="21"/>
      <c r="B68" s="40" t="s">
        <v>24</v>
      </c>
      <c r="C68" s="23">
        <f>SUM(C60+C66)</f>
        <v>220000</v>
      </c>
      <c r="D68" s="23">
        <v>0</v>
      </c>
      <c r="E68" s="23">
        <f>SUM(E60+E66)</f>
        <v>290000</v>
      </c>
    </row>
    <row r="69" spans="1:5" ht="36.75" customHeight="1" x14ac:dyDescent="0.25">
      <c r="A69" s="41"/>
      <c r="B69" s="42" t="s">
        <v>17</v>
      </c>
      <c r="C69" s="43">
        <f>SUM(C24+C26+C68)</f>
        <v>7765200</v>
      </c>
      <c r="D69" s="43">
        <f>SUM(D60)</f>
        <v>70000</v>
      </c>
      <c r="E69" s="43">
        <f>SUM(E24+E26+E68)</f>
        <v>7835200</v>
      </c>
    </row>
    <row r="70" spans="1:5" ht="17.100000000000001" customHeight="1" x14ac:dyDescent="0.25">
      <c r="A70" s="10"/>
      <c r="B70" s="10"/>
      <c r="C70" s="44"/>
      <c r="D70" s="44"/>
      <c r="E70" s="44"/>
    </row>
    <row r="71" spans="1:5" ht="17.100000000000001" customHeight="1" x14ac:dyDescent="0.25">
      <c r="A71" s="10"/>
      <c r="B71" s="10"/>
      <c r="C71" s="44"/>
      <c r="D71" s="44"/>
      <c r="E71" s="44"/>
    </row>
    <row r="72" spans="1:5" ht="17.100000000000001" customHeight="1" x14ac:dyDescent="0.25">
      <c r="A72" s="10"/>
      <c r="B72" s="10"/>
      <c r="C72" s="44"/>
      <c r="D72" s="44"/>
      <c r="E72" s="44"/>
    </row>
    <row r="73" spans="1:5" ht="17.100000000000001" customHeight="1" x14ac:dyDescent="0.25">
      <c r="A73" s="10"/>
      <c r="B73" s="10"/>
      <c r="C73" s="44"/>
      <c r="D73" s="44"/>
      <c r="E73" s="44"/>
    </row>
    <row r="74" spans="1:5" ht="17.100000000000001" customHeight="1" x14ac:dyDescent="0.25">
      <c r="A74" s="10"/>
      <c r="B74" s="10"/>
      <c r="C74" s="44"/>
      <c r="D74" s="44"/>
      <c r="E74" s="44"/>
    </row>
    <row r="75" spans="1:5" ht="17.100000000000001" customHeight="1" x14ac:dyDescent="0.25">
      <c r="A75" s="10"/>
      <c r="B75" s="10"/>
      <c r="C75" s="44"/>
      <c r="D75" s="44"/>
      <c r="E75" s="44"/>
    </row>
    <row r="76" spans="1:5" ht="17.100000000000001" customHeight="1" x14ac:dyDescent="0.25">
      <c r="A76" s="10"/>
      <c r="B76" s="10"/>
      <c r="C76" s="44"/>
      <c r="D76" s="44"/>
      <c r="E76" s="44"/>
    </row>
    <row r="77" spans="1:5" ht="17.100000000000001" customHeight="1" x14ac:dyDescent="0.25">
      <c r="A77" s="10"/>
      <c r="B77" s="10"/>
      <c r="C77" s="44"/>
      <c r="D77" s="44"/>
      <c r="E77" s="44"/>
    </row>
    <row r="78" spans="1:5" ht="21.75" customHeight="1" x14ac:dyDescent="0.25">
      <c r="A78" s="92" t="s">
        <v>94</v>
      </c>
      <c r="B78" s="93"/>
      <c r="C78" s="94"/>
      <c r="D78" s="70"/>
      <c r="E78" s="70"/>
    </row>
    <row r="79" spans="1:5" ht="21.75" customHeight="1" x14ac:dyDescent="0.25">
      <c r="A79" s="91" t="s">
        <v>72</v>
      </c>
      <c r="B79" s="91"/>
      <c r="C79" s="91"/>
      <c r="D79" s="65"/>
      <c r="E79" s="65"/>
    </row>
    <row r="80" spans="1:5" ht="21.75" customHeight="1" x14ac:dyDescent="0.25">
      <c r="A80" s="45"/>
      <c r="B80" s="45"/>
      <c r="C80" s="45"/>
      <c r="D80" s="71"/>
      <c r="E80" s="71"/>
    </row>
    <row r="81" spans="1:5" ht="30" customHeight="1" x14ac:dyDescent="0.25">
      <c r="A81" s="46" t="s">
        <v>66</v>
      </c>
      <c r="B81" s="47" t="s">
        <v>67</v>
      </c>
      <c r="C81" s="46" t="s">
        <v>77</v>
      </c>
      <c r="D81" s="72"/>
      <c r="E81" s="72"/>
    </row>
    <row r="82" spans="1:5" ht="20.100000000000001" customHeight="1" x14ac:dyDescent="0.25">
      <c r="A82" s="12">
        <v>671</v>
      </c>
      <c r="B82" s="48" t="s">
        <v>73</v>
      </c>
      <c r="C82" s="49">
        <f>SUM(C83:C85)</f>
        <v>8304700</v>
      </c>
      <c r="D82" s="84"/>
      <c r="E82" s="84"/>
    </row>
    <row r="83" spans="1:5" ht="20.100000000000001" customHeight="1" x14ac:dyDescent="0.25">
      <c r="A83" s="15"/>
      <c r="B83" s="50" t="s">
        <v>70</v>
      </c>
      <c r="C83" s="51">
        <v>6300000</v>
      </c>
      <c r="D83" s="74"/>
      <c r="E83" s="74"/>
    </row>
    <row r="84" spans="1:5" ht="20.100000000000001" customHeight="1" x14ac:dyDescent="0.25">
      <c r="A84" s="15"/>
      <c r="B84" s="50" t="s">
        <v>68</v>
      </c>
      <c r="C84" s="51">
        <v>1954700</v>
      </c>
      <c r="D84" s="74"/>
      <c r="E84" s="74"/>
    </row>
    <row r="85" spans="1:5" ht="20.100000000000001" customHeight="1" x14ac:dyDescent="0.25">
      <c r="A85" s="15"/>
      <c r="B85" s="50" t="s">
        <v>69</v>
      </c>
      <c r="C85" s="51">
        <v>50000</v>
      </c>
      <c r="D85" s="74"/>
      <c r="E85" s="74"/>
    </row>
    <row r="86" spans="1:5" ht="17.100000000000001" customHeight="1" x14ac:dyDescent="0.25">
      <c r="A86" s="10"/>
      <c r="B86" s="10"/>
      <c r="C86" s="10"/>
      <c r="D86" s="10"/>
      <c r="E86" s="10"/>
    </row>
    <row r="87" spans="1:5" ht="17.100000000000001" customHeight="1" x14ac:dyDescent="0.25">
      <c r="A87" s="10"/>
      <c r="B87" s="10"/>
      <c r="C87" s="10"/>
      <c r="D87" s="10"/>
      <c r="E87" s="10"/>
    </row>
    <row r="88" spans="1:5" ht="17.100000000000001" customHeight="1" x14ac:dyDescent="0.25">
      <c r="A88" s="10"/>
      <c r="B88" s="10"/>
      <c r="C88" s="10"/>
      <c r="D88" s="10"/>
      <c r="E88" s="10"/>
    </row>
    <row r="89" spans="1:5" ht="30" customHeight="1" x14ac:dyDescent="0.25">
      <c r="A89" s="46" t="s">
        <v>66</v>
      </c>
      <c r="B89" s="47" t="s">
        <v>67</v>
      </c>
      <c r="C89" s="46" t="s">
        <v>95</v>
      </c>
      <c r="D89" s="72"/>
      <c r="E89" s="72"/>
    </row>
    <row r="90" spans="1:5" ht="20.100000000000001" customHeight="1" x14ac:dyDescent="0.25">
      <c r="A90" s="12">
        <v>671</v>
      </c>
      <c r="B90" s="48" t="s">
        <v>73</v>
      </c>
      <c r="C90" s="49">
        <f>SUM(C91:C93)</f>
        <v>8354800</v>
      </c>
      <c r="D90" s="84"/>
      <c r="E90" s="84"/>
    </row>
    <row r="91" spans="1:5" ht="20.100000000000001" customHeight="1" x14ac:dyDescent="0.25">
      <c r="A91" s="15"/>
      <c r="B91" s="50" t="s">
        <v>70</v>
      </c>
      <c r="C91" s="51">
        <v>6300000</v>
      </c>
      <c r="D91" s="74"/>
      <c r="E91" s="74"/>
    </row>
    <row r="92" spans="1:5" ht="20.100000000000001" customHeight="1" x14ac:dyDescent="0.25">
      <c r="A92" s="15"/>
      <c r="B92" s="50" t="s">
        <v>68</v>
      </c>
      <c r="C92" s="51">
        <v>2004800</v>
      </c>
      <c r="D92" s="74"/>
      <c r="E92" s="74"/>
    </row>
    <row r="93" spans="1:5" ht="20.100000000000001" customHeight="1" x14ac:dyDescent="0.25">
      <c r="A93" s="15"/>
      <c r="B93" s="50" t="s">
        <v>69</v>
      </c>
      <c r="C93" s="51">
        <v>50000</v>
      </c>
      <c r="D93" s="74"/>
      <c r="E93" s="74"/>
    </row>
    <row r="94" spans="1:5" ht="17.100000000000001" customHeight="1" x14ac:dyDescent="0.25">
      <c r="A94" s="10"/>
      <c r="B94" s="10"/>
      <c r="C94" s="10"/>
      <c r="D94" s="10"/>
      <c r="E94" s="10"/>
    </row>
    <row r="95" spans="1:5" ht="17.100000000000001" customHeight="1" x14ac:dyDescent="0.25">
      <c r="A95" s="10"/>
      <c r="B95" s="10"/>
      <c r="C95" s="10"/>
      <c r="D95" s="10"/>
      <c r="E95" s="10"/>
    </row>
    <row r="96" spans="1:5" ht="17.100000000000001" customHeight="1" x14ac:dyDescent="0.25">
      <c r="A96" s="10"/>
      <c r="B96" s="10"/>
      <c r="C96" s="10"/>
      <c r="D96" s="10"/>
      <c r="E96" s="10"/>
    </row>
    <row r="97" spans="1:5" ht="17.100000000000001" customHeight="1" x14ac:dyDescent="0.25">
      <c r="A97" s="10"/>
      <c r="B97" s="10"/>
      <c r="C97" s="10"/>
      <c r="D97" s="10"/>
      <c r="E97" s="10"/>
    </row>
    <row r="98" spans="1:5" ht="17.100000000000001" customHeight="1" x14ac:dyDescent="0.25">
      <c r="A98" s="10"/>
      <c r="B98" s="10"/>
      <c r="C98" s="10"/>
      <c r="D98" s="10"/>
      <c r="E98" s="10"/>
    </row>
    <row r="99" spans="1:5" ht="17.100000000000001" customHeight="1" x14ac:dyDescent="0.25">
      <c r="A99" s="10"/>
      <c r="B99" s="10"/>
      <c r="C99" s="10"/>
      <c r="D99" s="10"/>
      <c r="E99" s="10"/>
    </row>
    <row r="100" spans="1:5" ht="17.100000000000001" customHeight="1" x14ac:dyDescent="0.25">
      <c r="A100" s="10"/>
      <c r="B100" s="10"/>
      <c r="C100" s="10"/>
      <c r="D100" s="10"/>
      <c r="E100" s="10"/>
    </row>
    <row r="101" spans="1:5" ht="17.100000000000001" customHeight="1" x14ac:dyDescent="0.25">
      <c r="A101" s="10"/>
      <c r="B101" s="10"/>
      <c r="C101" s="10"/>
      <c r="D101" s="10"/>
      <c r="E101" s="10"/>
    </row>
    <row r="102" spans="1:5" ht="17.100000000000001" customHeight="1" x14ac:dyDescent="0.25">
      <c r="A102" s="10"/>
      <c r="B102" s="10"/>
      <c r="C102" s="10"/>
      <c r="D102" s="10"/>
      <c r="E102" s="10"/>
    </row>
    <row r="103" spans="1:5" ht="17.100000000000001" customHeight="1" x14ac:dyDescent="0.25">
      <c r="A103" s="10"/>
      <c r="B103" s="10"/>
      <c r="C103" s="10"/>
      <c r="D103" s="10"/>
      <c r="E103" s="10"/>
    </row>
    <row r="104" spans="1:5" ht="17.100000000000001" customHeight="1" x14ac:dyDescent="0.25">
      <c r="A104" s="10"/>
      <c r="B104" s="10"/>
      <c r="C104" s="10"/>
      <c r="D104" s="10"/>
      <c r="E104" s="10"/>
    </row>
    <row r="105" spans="1:5" ht="17.100000000000001" customHeight="1" x14ac:dyDescent="0.25">
      <c r="A105" s="10"/>
      <c r="B105" s="10"/>
      <c r="C105" s="10"/>
      <c r="D105" s="10"/>
      <c r="E105" s="10"/>
    </row>
    <row r="106" spans="1:5" ht="17.100000000000001" customHeight="1" x14ac:dyDescent="0.25">
      <c r="A106" s="10"/>
      <c r="B106" s="10"/>
      <c r="C106" s="10"/>
      <c r="D106" s="10"/>
      <c r="E106" s="10"/>
    </row>
    <row r="107" spans="1:5" ht="17.100000000000001" customHeight="1" x14ac:dyDescent="0.25">
      <c r="A107" s="10"/>
      <c r="B107" s="10"/>
      <c r="C107" s="10"/>
      <c r="D107" s="10"/>
      <c r="E107" s="10"/>
    </row>
    <row r="108" spans="1:5" ht="17.100000000000001" customHeight="1" x14ac:dyDescent="0.25">
      <c r="A108" s="10"/>
      <c r="B108" s="10"/>
      <c r="C108" s="10"/>
      <c r="D108" s="10"/>
      <c r="E108" s="10"/>
    </row>
    <row r="109" spans="1:5" ht="17.100000000000001" customHeight="1" x14ac:dyDescent="0.25">
      <c r="A109" s="10"/>
      <c r="B109" s="10"/>
      <c r="C109" s="10"/>
      <c r="D109" s="10"/>
      <c r="E109" s="10"/>
    </row>
    <row r="110" spans="1:5" ht="17.100000000000001" customHeight="1" x14ac:dyDescent="0.25">
      <c r="A110" s="10"/>
      <c r="B110" s="10"/>
      <c r="C110" s="10"/>
      <c r="D110" s="10"/>
      <c r="E110" s="10"/>
    </row>
    <row r="111" spans="1:5" ht="17.100000000000001" customHeight="1" x14ac:dyDescent="0.25">
      <c r="A111" s="10"/>
      <c r="B111" s="10"/>
      <c r="C111" s="10"/>
      <c r="D111" s="10"/>
      <c r="E111" s="10"/>
    </row>
    <row r="112" spans="1:5" ht="17.100000000000001" customHeight="1" x14ac:dyDescent="0.25">
      <c r="A112" s="10"/>
      <c r="B112" s="10"/>
      <c r="C112" s="10"/>
      <c r="D112" s="10"/>
      <c r="E112" s="10"/>
    </row>
    <row r="113" spans="1:5" ht="17.100000000000001" customHeight="1" x14ac:dyDescent="0.25">
      <c r="A113" s="10"/>
      <c r="B113" s="10"/>
      <c r="C113" s="10"/>
      <c r="D113" s="10"/>
      <c r="E113" s="10"/>
    </row>
    <row r="114" spans="1:5" ht="17.100000000000001" customHeight="1" x14ac:dyDescent="0.25"/>
    <row r="115" spans="1:5" ht="17.100000000000001" customHeight="1" x14ac:dyDescent="0.25"/>
    <row r="116" spans="1:5" ht="17.100000000000001" customHeight="1" x14ac:dyDescent="0.25"/>
    <row r="117" spans="1:5" ht="17.100000000000001" customHeight="1" x14ac:dyDescent="0.25"/>
  </sheetData>
  <mergeCells count="17">
    <mergeCell ref="C22:C23"/>
    <mergeCell ref="A5:E5"/>
    <mergeCell ref="A6:E6"/>
    <mergeCell ref="A79:C79"/>
    <mergeCell ref="A8:E8"/>
    <mergeCell ref="A25:E25"/>
    <mergeCell ref="A59:E59"/>
    <mergeCell ref="E61:E62"/>
    <mergeCell ref="E63:E64"/>
    <mergeCell ref="E22:E23"/>
    <mergeCell ref="D22:D23"/>
    <mergeCell ref="A61:A62"/>
    <mergeCell ref="C61:C62"/>
    <mergeCell ref="A63:A64"/>
    <mergeCell ref="C63:C64"/>
    <mergeCell ref="A78:C78"/>
    <mergeCell ref="A22:A23"/>
  </mergeCells>
  <pageMargins left="0.31496062992125984" right="0.23622047244094491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76" zoomScale="120" zoomScaleNormal="120" workbookViewId="0">
      <selection activeCell="E79" sqref="E79"/>
    </sheetView>
  </sheetViews>
  <sheetFormatPr defaultRowHeight="15" x14ac:dyDescent="0.25"/>
  <cols>
    <col min="2" max="2" width="63.7109375" customWidth="1"/>
    <col min="3" max="5" width="23.140625" customWidth="1"/>
    <col min="6" max="6" width="15" customWidth="1"/>
  </cols>
  <sheetData>
    <row r="1" spans="1:5" ht="21.75" customHeight="1" x14ac:dyDescent="0.25">
      <c r="A1" s="108" t="s">
        <v>101</v>
      </c>
      <c r="B1" s="111"/>
      <c r="C1" s="111"/>
      <c r="D1" s="111"/>
      <c r="E1" s="111"/>
    </row>
    <row r="2" spans="1:5" ht="21.75" customHeight="1" x14ac:dyDescent="0.25">
      <c r="A2" s="68"/>
      <c r="B2" s="83"/>
      <c r="C2" s="83"/>
      <c r="D2" s="83"/>
      <c r="E2" s="83"/>
    </row>
    <row r="3" spans="1:5" ht="13.5" customHeight="1" x14ac:dyDescent="0.25">
      <c r="A3" s="11"/>
      <c r="B3" s="11"/>
      <c r="C3" s="11"/>
      <c r="D3" s="11"/>
      <c r="E3" s="11"/>
    </row>
    <row r="4" spans="1:5" ht="36.75" customHeight="1" x14ac:dyDescent="0.25">
      <c r="A4" s="100" t="s">
        <v>79</v>
      </c>
      <c r="B4" s="103"/>
      <c r="C4" s="103"/>
      <c r="D4" s="112"/>
      <c r="E4" s="113"/>
    </row>
    <row r="5" spans="1:5" ht="36.75" customHeight="1" x14ac:dyDescent="0.25">
      <c r="A5" s="75"/>
      <c r="B5" s="76"/>
      <c r="C5" s="28" t="s">
        <v>108</v>
      </c>
      <c r="D5" s="28" t="s">
        <v>65</v>
      </c>
      <c r="E5" s="28" t="s">
        <v>109</v>
      </c>
    </row>
    <row r="6" spans="1:5" ht="30" customHeight="1" x14ac:dyDescent="0.25">
      <c r="A6" s="12">
        <v>31</v>
      </c>
      <c r="B6" s="13" t="s">
        <v>21</v>
      </c>
      <c r="C6" s="14">
        <f>SUM(C7+C12+C13)</f>
        <v>5846000</v>
      </c>
      <c r="D6" s="14">
        <v>0</v>
      </c>
      <c r="E6" s="14">
        <f>SUM(E7+E12+E13)</f>
        <v>5846000</v>
      </c>
    </row>
    <row r="7" spans="1:5" ht="18" customHeight="1" x14ac:dyDescent="0.25">
      <c r="A7" s="12">
        <v>311</v>
      </c>
      <c r="B7" s="13" t="s">
        <v>38</v>
      </c>
      <c r="C7" s="14">
        <f>SUM(C8:C11)</f>
        <v>4939000</v>
      </c>
      <c r="D7" s="14"/>
      <c r="E7" s="14">
        <f>SUM(E8:E11)</f>
        <v>4939000</v>
      </c>
    </row>
    <row r="8" spans="1:5" ht="18" customHeight="1" x14ac:dyDescent="0.25">
      <c r="A8" s="15">
        <v>31111</v>
      </c>
      <c r="B8" s="16" t="s">
        <v>48</v>
      </c>
      <c r="C8" s="17">
        <v>4900000</v>
      </c>
      <c r="D8" s="17"/>
      <c r="E8" s="17">
        <v>4900000</v>
      </c>
    </row>
    <row r="9" spans="1:5" ht="18" customHeight="1" x14ac:dyDescent="0.25">
      <c r="A9" s="15">
        <v>31111</v>
      </c>
      <c r="B9" s="18" t="s">
        <v>46</v>
      </c>
      <c r="C9" s="17">
        <v>25000</v>
      </c>
      <c r="D9" s="17"/>
      <c r="E9" s="17">
        <v>25000</v>
      </c>
    </row>
    <row r="10" spans="1:5" ht="18" customHeight="1" x14ac:dyDescent="0.25">
      <c r="A10" s="15">
        <v>31111</v>
      </c>
      <c r="B10" s="18" t="s">
        <v>39</v>
      </c>
      <c r="C10" s="17">
        <v>10000</v>
      </c>
      <c r="D10" s="17"/>
      <c r="E10" s="17">
        <v>10000</v>
      </c>
    </row>
    <row r="11" spans="1:5" ht="18" customHeight="1" x14ac:dyDescent="0.25">
      <c r="A11" s="15">
        <v>31111</v>
      </c>
      <c r="B11" s="16" t="s">
        <v>40</v>
      </c>
      <c r="C11" s="17">
        <v>4000</v>
      </c>
      <c r="D11" s="17"/>
      <c r="E11" s="17">
        <v>4000</v>
      </c>
    </row>
    <row r="12" spans="1:5" ht="18" customHeight="1" x14ac:dyDescent="0.25">
      <c r="A12" s="12">
        <v>313</v>
      </c>
      <c r="B12" s="13" t="s">
        <v>45</v>
      </c>
      <c r="C12" s="14">
        <v>827000</v>
      </c>
      <c r="D12" s="14"/>
      <c r="E12" s="14">
        <v>827000</v>
      </c>
    </row>
    <row r="13" spans="1:5" ht="18" customHeight="1" x14ac:dyDescent="0.25">
      <c r="A13" s="12">
        <v>3121</v>
      </c>
      <c r="B13" s="13" t="s">
        <v>41</v>
      </c>
      <c r="C13" s="14">
        <f>SUM(C14:C17)</f>
        <v>80000</v>
      </c>
      <c r="D13" s="14"/>
      <c r="E13" s="14">
        <f>SUM(E14:E17)</f>
        <v>80000</v>
      </c>
    </row>
    <row r="14" spans="1:5" ht="18" customHeight="1" x14ac:dyDescent="0.25">
      <c r="A14" s="15">
        <v>31212</v>
      </c>
      <c r="B14" s="16" t="s">
        <v>42</v>
      </c>
      <c r="C14" s="17">
        <v>40000</v>
      </c>
      <c r="D14" s="17"/>
      <c r="E14" s="17">
        <v>40000</v>
      </c>
    </row>
    <row r="15" spans="1:5" ht="18" customHeight="1" x14ac:dyDescent="0.25">
      <c r="A15" s="15">
        <v>31213</v>
      </c>
      <c r="B15" s="16" t="s">
        <v>35</v>
      </c>
      <c r="C15" s="17">
        <v>15000</v>
      </c>
      <c r="D15" s="17"/>
      <c r="E15" s="17">
        <v>15000</v>
      </c>
    </row>
    <row r="16" spans="1:5" ht="18" customHeight="1" x14ac:dyDescent="0.25">
      <c r="A16" s="15">
        <v>31215</v>
      </c>
      <c r="B16" s="16" t="s">
        <v>44</v>
      </c>
      <c r="C16" s="17">
        <v>10000</v>
      </c>
      <c r="D16" s="17"/>
      <c r="E16" s="17">
        <v>10000</v>
      </c>
    </row>
    <row r="17" spans="1:8" ht="18" customHeight="1" x14ac:dyDescent="0.25">
      <c r="A17" s="15">
        <v>31215</v>
      </c>
      <c r="B17" s="16" t="s">
        <v>43</v>
      </c>
      <c r="C17" s="17">
        <v>15000</v>
      </c>
      <c r="D17" s="17"/>
      <c r="E17" s="17">
        <v>15000</v>
      </c>
    </row>
    <row r="18" spans="1:8" ht="18" customHeight="1" x14ac:dyDescent="0.25">
      <c r="A18" s="24">
        <v>41</v>
      </c>
      <c r="B18" s="52" t="s">
        <v>83</v>
      </c>
      <c r="C18" s="53">
        <v>5000</v>
      </c>
      <c r="D18" s="77"/>
      <c r="E18" s="53">
        <v>5000</v>
      </c>
    </row>
    <row r="19" spans="1:8" ht="36.75" customHeight="1" x14ac:dyDescent="0.25">
      <c r="A19" s="16"/>
      <c r="B19" s="22" t="s">
        <v>81</v>
      </c>
      <c r="C19" s="14">
        <f>SUM(C6+C18)</f>
        <v>5851000</v>
      </c>
      <c r="D19" s="14"/>
      <c r="E19" s="14">
        <f>SUM(E6+E18)</f>
        <v>5851000</v>
      </c>
    </row>
    <row r="20" spans="1:8" ht="36.75" customHeight="1" x14ac:dyDescent="0.25">
      <c r="A20" s="100" t="s">
        <v>82</v>
      </c>
      <c r="B20" s="101"/>
      <c r="C20" s="101"/>
      <c r="D20" s="112"/>
      <c r="E20" s="113"/>
      <c r="F20" s="1"/>
    </row>
    <row r="21" spans="1:8" ht="25.5" customHeight="1" x14ac:dyDescent="0.25">
      <c r="A21" s="78">
        <v>32</v>
      </c>
      <c r="B21" s="79" t="s">
        <v>49</v>
      </c>
      <c r="C21" s="80">
        <f>SUM(C22+C26+C31+C40)</f>
        <v>1609200</v>
      </c>
      <c r="D21" s="80">
        <f t="shared" ref="D21:E21" si="0">SUM(D22+D26+D31+D40)</f>
        <v>0</v>
      </c>
      <c r="E21" s="80">
        <f t="shared" si="0"/>
        <v>1609200</v>
      </c>
    </row>
    <row r="22" spans="1:8" ht="18" customHeight="1" x14ac:dyDescent="0.25">
      <c r="A22" s="24">
        <v>321</v>
      </c>
      <c r="B22" s="25" t="s">
        <v>51</v>
      </c>
      <c r="C22" s="54">
        <f>SUM(C23:C25)</f>
        <v>215000</v>
      </c>
      <c r="D22" s="54">
        <f t="shared" ref="D22:E22" si="1">SUM(D23:D25)</f>
        <v>0</v>
      </c>
      <c r="E22" s="54">
        <f t="shared" si="1"/>
        <v>215000</v>
      </c>
    </row>
    <row r="23" spans="1:8" ht="18" customHeight="1" x14ac:dyDescent="0.25">
      <c r="A23" s="15">
        <v>3211</v>
      </c>
      <c r="B23" s="31" t="s">
        <v>0</v>
      </c>
      <c r="C23" s="17">
        <v>10000</v>
      </c>
      <c r="D23" s="17"/>
      <c r="E23" s="17">
        <v>10000</v>
      </c>
      <c r="F23" s="81"/>
    </row>
    <row r="24" spans="1:8" ht="18" customHeight="1" x14ac:dyDescent="0.25">
      <c r="A24" s="15">
        <v>3212</v>
      </c>
      <c r="B24" s="31" t="s">
        <v>50</v>
      </c>
      <c r="C24" s="17">
        <v>200000</v>
      </c>
      <c r="D24" s="17"/>
      <c r="E24" s="17">
        <v>200000</v>
      </c>
      <c r="F24" s="117" t="s">
        <v>37</v>
      </c>
      <c r="G24" s="109"/>
      <c r="H24" s="109"/>
    </row>
    <row r="25" spans="1:8" ht="18" customHeight="1" x14ac:dyDescent="0.25">
      <c r="A25" s="15">
        <v>3213</v>
      </c>
      <c r="B25" s="31" t="s">
        <v>18</v>
      </c>
      <c r="C25" s="17">
        <v>5000</v>
      </c>
      <c r="D25" s="17"/>
      <c r="E25" s="17">
        <v>5000</v>
      </c>
      <c r="F25" s="81"/>
    </row>
    <row r="26" spans="1:8" ht="18" customHeight="1" x14ac:dyDescent="0.25">
      <c r="A26" s="12">
        <v>322</v>
      </c>
      <c r="B26" s="30" t="s">
        <v>52</v>
      </c>
      <c r="C26" s="14">
        <f>SUM(C27:C30)</f>
        <v>1213000</v>
      </c>
      <c r="D26" s="14">
        <f t="shared" ref="D26:E26" si="2">SUM(D27:D30)</f>
        <v>0</v>
      </c>
      <c r="E26" s="14">
        <f t="shared" si="2"/>
        <v>1213000</v>
      </c>
      <c r="F26" s="6"/>
    </row>
    <row r="27" spans="1:8" ht="18" customHeight="1" x14ac:dyDescent="0.25">
      <c r="A27" s="15">
        <v>3221</v>
      </c>
      <c r="B27" s="31" t="s">
        <v>30</v>
      </c>
      <c r="C27" s="17">
        <v>40000</v>
      </c>
      <c r="D27" s="17"/>
      <c r="E27" s="17">
        <v>40000</v>
      </c>
    </row>
    <row r="28" spans="1:8" ht="18" customHeight="1" x14ac:dyDescent="0.25">
      <c r="A28" s="15">
        <v>3223</v>
      </c>
      <c r="B28" s="31" t="s">
        <v>19</v>
      </c>
      <c r="C28" s="17">
        <v>1153000</v>
      </c>
      <c r="D28" s="17"/>
      <c r="E28" s="17">
        <v>1153000</v>
      </c>
    </row>
    <row r="29" spans="1:8" ht="18" customHeight="1" x14ac:dyDescent="0.25">
      <c r="A29" s="15">
        <v>3224</v>
      </c>
      <c r="B29" s="32" t="s">
        <v>53</v>
      </c>
      <c r="C29" s="17">
        <v>15000</v>
      </c>
      <c r="D29" s="17"/>
      <c r="E29" s="17">
        <v>15000</v>
      </c>
    </row>
    <row r="30" spans="1:8" ht="18" customHeight="1" x14ac:dyDescent="0.25">
      <c r="A30" s="15">
        <v>3225</v>
      </c>
      <c r="B30" s="31" t="s">
        <v>1</v>
      </c>
      <c r="C30" s="17">
        <v>5000</v>
      </c>
      <c r="D30" s="17"/>
      <c r="E30" s="17">
        <v>5000</v>
      </c>
    </row>
    <row r="31" spans="1:8" ht="18" customHeight="1" x14ac:dyDescent="0.25">
      <c r="A31" s="12">
        <v>323</v>
      </c>
      <c r="B31" s="30" t="s">
        <v>54</v>
      </c>
      <c r="C31" s="14">
        <f>SUM(C32:C39)</f>
        <v>136000</v>
      </c>
      <c r="D31" s="14">
        <v>0</v>
      </c>
      <c r="E31" s="14">
        <f>SUM(E32:E39)</f>
        <v>136000</v>
      </c>
    </row>
    <row r="32" spans="1:8" ht="18" customHeight="1" x14ac:dyDescent="0.25">
      <c r="A32" s="15">
        <v>3231</v>
      </c>
      <c r="B32" s="16" t="s">
        <v>32</v>
      </c>
      <c r="C32" s="17">
        <v>5000</v>
      </c>
      <c r="D32" s="17"/>
      <c r="E32" s="17">
        <v>5000</v>
      </c>
    </row>
    <row r="33" spans="1:5" ht="18" customHeight="1" x14ac:dyDescent="0.25">
      <c r="A33" s="15">
        <v>3232</v>
      </c>
      <c r="B33" s="16" t="s">
        <v>28</v>
      </c>
      <c r="C33" s="17">
        <v>50000</v>
      </c>
      <c r="D33" s="17"/>
      <c r="E33" s="17">
        <f>SUM(C33:D33)</f>
        <v>50000</v>
      </c>
    </row>
    <row r="34" spans="1:5" ht="18" customHeight="1" x14ac:dyDescent="0.25">
      <c r="A34" s="15">
        <v>3233</v>
      </c>
      <c r="B34" s="16" t="s">
        <v>2</v>
      </c>
      <c r="C34" s="17">
        <v>5000</v>
      </c>
      <c r="D34" s="17"/>
      <c r="E34" s="17">
        <v>5000</v>
      </c>
    </row>
    <row r="35" spans="1:5" ht="18" customHeight="1" x14ac:dyDescent="0.25">
      <c r="A35" s="15">
        <v>3234</v>
      </c>
      <c r="B35" s="16" t="s">
        <v>3</v>
      </c>
      <c r="C35" s="17">
        <v>50000</v>
      </c>
      <c r="D35" s="17"/>
      <c r="E35" s="17">
        <v>50000</v>
      </c>
    </row>
    <row r="36" spans="1:5" ht="18" customHeight="1" x14ac:dyDescent="0.25">
      <c r="A36" s="15">
        <v>3236</v>
      </c>
      <c r="B36" s="16" t="s">
        <v>4</v>
      </c>
      <c r="C36" s="17">
        <v>10000</v>
      </c>
      <c r="D36" s="17"/>
      <c r="E36" s="17">
        <v>10000</v>
      </c>
    </row>
    <row r="37" spans="1:5" ht="18" customHeight="1" x14ac:dyDescent="0.25">
      <c r="A37" s="15">
        <v>3237</v>
      </c>
      <c r="B37" s="16" t="s">
        <v>36</v>
      </c>
      <c r="C37" s="17">
        <v>2000</v>
      </c>
      <c r="D37" s="17"/>
      <c r="E37" s="17">
        <v>2000</v>
      </c>
    </row>
    <row r="38" spans="1:5" ht="18" customHeight="1" x14ac:dyDescent="0.25">
      <c r="A38" s="15">
        <v>3238</v>
      </c>
      <c r="B38" s="16" t="s">
        <v>5</v>
      </c>
      <c r="C38" s="17">
        <v>9000</v>
      </c>
      <c r="D38" s="17"/>
      <c r="E38" s="17">
        <v>9000</v>
      </c>
    </row>
    <row r="39" spans="1:5" ht="18" customHeight="1" x14ac:dyDescent="0.25">
      <c r="A39" s="15">
        <v>3239</v>
      </c>
      <c r="B39" s="16" t="s">
        <v>6</v>
      </c>
      <c r="C39" s="17">
        <v>5000</v>
      </c>
      <c r="D39" s="17"/>
      <c r="E39" s="17">
        <v>5000</v>
      </c>
    </row>
    <row r="40" spans="1:5" ht="18" customHeight="1" x14ac:dyDescent="0.25">
      <c r="A40" s="12">
        <v>329</v>
      </c>
      <c r="B40" s="13" t="s">
        <v>29</v>
      </c>
      <c r="C40" s="14">
        <f>SUM(C41:C45)</f>
        <v>45200</v>
      </c>
      <c r="D40" s="14">
        <f t="shared" ref="D40:E40" si="3">SUM(D41:D45)</f>
        <v>0</v>
      </c>
      <c r="E40" s="14">
        <f t="shared" si="3"/>
        <v>45200</v>
      </c>
    </row>
    <row r="41" spans="1:5" ht="18" customHeight="1" x14ac:dyDescent="0.25">
      <c r="A41" s="15">
        <v>3291</v>
      </c>
      <c r="B41" s="16" t="s">
        <v>20</v>
      </c>
      <c r="C41" s="17">
        <v>30000</v>
      </c>
      <c r="D41" s="17"/>
      <c r="E41" s="17">
        <v>30000</v>
      </c>
    </row>
    <row r="42" spans="1:5" ht="18" customHeight="1" x14ac:dyDescent="0.25">
      <c r="A42" s="15">
        <v>3292</v>
      </c>
      <c r="B42" s="16" t="s">
        <v>7</v>
      </c>
      <c r="C42" s="17">
        <v>3000</v>
      </c>
      <c r="D42" s="17"/>
      <c r="E42" s="17">
        <v>3000</v>
      </c>
    </row>
    <row r="43" spans="1:5" ht="18" customHeight="1" x14ac:dyDescent="0.25">
      <c r="A43" s="15">
        <v>3293</v>
      </c>
      <c r="B43" s="16" t="s">
        <v>8</v>
      </c>
      <c r="C43" s="17">
        <v>2000</v>
      </c>
      <c r="D43" s="17"/>
      <c r="E43" s="17">
        <v>2000</v>
      </c>
    </row>
    <row r="44" spans="1:5" ht="18" customHeight="1" x14ac:dyDescent="0.25">
      <c r="A44" s="15">
        <v>3294</v>
      </c>
      <c r="B44" s="16" t="s">
        <v>9</v>
      </c>
      <c r="C44" s="17">
        <v>200</v>
      </c>
      <c r="D44" s="17"/>
      <c r="E44" s="17">
        <v>200</v>
      </c>
    </row>
    <row r="45" spans="1:5" ht="18" customHeight="1" x14ac:dyDescent="0.25">
      <c r="A45" s="15">
        <v>3299</v>
      </c>
      <c r="B45" s="16" t="s">
        <v>10</v>
      </c>
      <c r="C45" s="17">
        <v>10000</v>
      </c>
      <c r="D45" s="17"/>
      <c r="E45" s="17">
        <v>10000</v>
      </c>
    </row>
    <row r="46" spans="1:5" ht="25.5" customHeight="1" x14ac:dyDescent="0.25">
      <c r="A46" s="12">
        <v>34</v>
      </c>
      <c r="B46" s="13" t="s">
        <v>55</v>
      </c>
      <c r="C46" s="14">
        <f>SUM(C47:C49)</f>
        <v>10000</v>
      </c>
      <c r="D46" s="14">
        <f t="shared" ref="D46:E46" si="4">SUM(D47:D49)</f>
        <v>0</v>
      </c>
      <c r="E46" s="14">
        <f t="shared" si="4"/>
        <v>10000</v>
      </c>
    </row>
    <row r="47" spans="1:5" ht="18" customHeight="1" x14ac:dyDescent="0.25">
      <c r="A47" s="15">
        <v>3431</v>
      </c>
      <c r="B47" s="16" t="s">
        <v>27</v>
      </c>
      <c r="C47" s="17">
        <v>3000</v>
      </c>
      <c r="D47" s="17"/>
      <c r="E47" s="17">
        <v>3000</v>
      </c>
    </row>
    <row r="48" spans="1:5" ht="18" customHeight="1" x14ac:dyDescent="0.25">
      <c r="A48" s="15">
        <v>3433</v>
      </c>
      <c r="B48" s="16" t="s">
        <v>11</v>
      </c>
      <c r="C48" s="17">
        <v>5000</v>
      </c>
      <c r="D48" s="17"/>
      <c r="E48" s="17">
        <v>5000</v>
      </c>
    </row>
    <row r="49" spans="1:6" ht="18" customHeight="1" x14ac:dyDescent="0.25">
      <c r="A49" s="15">
        <v>3434</v>
      </c>
      <c r="B49" s="16" t="s">
        <v>12</v>
      </c>
      <c r="C49" s="17">
        <v>2000</v>
      </c>
      <c r="D49" s="17"/>
      <c r="E49" s="17">
        <v>2000</v>
      </c>
    </row>
    <row r="50" spans="1:6" ht="18" customHeight="1" x14ac:dyDescent="0.25">
      <c r="A50" s="12">
        <v>42</v>
      </c>
      <c r="B50" s="13" t="s">
        <v>83</v>
      </c>
      <c r="C50" s="14">
        <f>SUM(C51:C54)</f>
        <v>75000</v>
      </c>
      <c r="D50" s="14">
        <f t="shared" ref="D50:E50" si="5">SUM(D51:D54)</f>
        <v>0</v>
      </c>
      <c r="E50" s="14">
        <f t="shared" si="5"/>
        <v>75000</v>
      </c>
    </row>
    <row r="51" spans="1:6" ht="18" customHeight="1" x14ac:dyDescent="0.25">
      <c r="A51" s="15">
        <v>42211</v>
      </c>
      <c r="B51" s="16" t="s">
        <v>91</v>
      </c>
      <c r="C51" s="17">
        <v>35000</v>
      </c>
      <c r="D51" s="17"/>
      <c r="E51" s="17">
        <v>35000</v>
      </c>
    </row>
    <row r="52" spans="1:6" ht="18" customHeight="1" x14ac:dyDescent="0.25">
      <c r="A52" s="15">
        <v>42212</v>
      </c>
      <c r="B52" s="16" t="s">
        <v>92</v>
      </c>
      <c r="C52" s="69">
        <v>30000</v>
      </c>
      <c r="D52" s="17"/>
      <c r="E52" s="69">
        <v>30000</v>
      </c>
    </row>
    <row r="53" spans="1:6" ht="18" customHeight="1" x14ac:dyDescent="0.25">
      <c r="A53" s="15">
        <v>42219</v>
      </c>
      <c r="B53" s="16" t="s">
        <v>89</v>
      </c>
      <c r="C53" s="69">
        <v>5000</v>
      </c>
      <c r="D53" s="17"/>
      <c r="E53" s="69">
        <v>5000</v>
      </c>
    </row>
    <row r="54" spans="1:6" ht="18" customHeight="1" x14ac:dyDescent="0.25">
      <c r="A54" s="15">
        <v>42411</v>
      </c>
      <c r="B54" s="16" t="s">
        <v>93</v>
      </c>
      <c r="C54" s="69">
        <v>5000</v>
      </c>
      <c r="D54" s="17"/>
      <c r="E54" s="69">
        <v>5000</v>
      </c>
    </row>
    <row r="55" spans="1:6" ht="36.75" customHeight="1" x14ac:dyDescent="0.25">
      <c r="A55" s="16"/>
      <c r="B55" s="22" t="s">
        <v>25</v>
      </c>
      <c r="C55" s="55">
        <f>SUM(C21+C46+C50)</f>
        <v>1694200</v>
      </c>
      <c r="D55" s="55">
        <f t="shared" ref="D55:E55" si="6">SUM(D21+D46+D50)</f>
        <v>0</v>
      </c>
      <c r="E55" s="55">
        <f t="shared" si="6"/>
        <v>1694200</v>
      </c>
    </row>
    <row r="56" spans="1:6" ht="34.5" customHeight="1" x14ac:dyDescent="0.25">
      <c r="A56" s="118" t="s">
        <v>22</v>
      </c>
      <c r="B56" s="119"/>
      <c r="C56" s="119"/>
      <c r="D56" s="120"/>
      <c r="E56" s="121"/>
    </row>
    <row r="57" spans="1:6" ht="25.5" customHeight="1" x14ac:dyDescent="0.25">
      <c r="A57" s="12">
        <v>3</v>
      </c>
      <c r="B57" s="13" t="s">
        <v>59</v>
      </c>
      <c r="C57" s="14">
        <f>SUM(C61+C77)</f>
        <v>213000</v>
      </c>
      <c r="D57" s="14">
        <f>SUM(D61+D77)</f>
        <v>70000</v>
      </c>
      <c r="E57" s="14">
        <f>SUM(E61+E77)</f>
        <v>283000</v>
      </c>
    </row>
    <row r="58" spans="1:6" ht="18" customHeight="1" x14ac:dyDescent="0.25">
      <c r="A58" s="12">
        <v>31</v>
      </c>
      <c r="B58" s="13" t="s">
        <v>21</v>
      </c>
      <c r="C58" s="14">
        <f>SUM(C59:C60)</f>
        <v>7000</v>
      </c>
      <c r="D58" s="14"/>
      <c r="E58" s="14">
        <f>SUM(E59:E60)</f>
        <v>7000</v>
      </c>
    </row>
    <row r="59" spans="1:6" ht="18" customHeight="1" x14ac:dyDescent="0.25">
      <c r="A59" s="15">
        <v>3114</v>
      </c>
      <c r="B59" s="16" t="s">
        <v>84</v>
      </c>
      <c r="C59" s="17">
        <v>6000</v>
      </c>
      <c r="D59" s="17"/>
      <c r="E59" s="17">
        <v>6000</v>
      </c>
      <c r="F59" s="117" t="s">
        <v>37</v>
      </c>
    </row>
    <row r="60" spans="1:6" ht="18" customHeight="1" x14ac:dyDescent="0.25">
      <c r="A60" s="15">
        <v>3131</v>
      </c>
      <c r="B60" s="16" t="s">
        <v>85</v>
      </c>
      <c r="C60" s="17">
        <v>1000</v>
      </c>
      <c r="D60" s="17"/>
      <c r="E60" s="17">
        <v>1000</v>
      </c>
      <c r="F60" s="117"/>
    </row>
    <row r="61" spans="1:6" ht="25.5" customHeight="1" x14ac:dyDescent="0.25">
      <c r="A61" s="12">
        <v>32</v>
      </c>
      <c r="B61" s="13" t="s">
        <v>49</v>
      </c>
      <c r="C61" s="14">
        <f>SUM(C62:C76)</f>
        <v>183000</v>
      </c>
      <c r="D61" s="14">
        <f>SUM(D62:D76)</f>
        <v>70000</v>
      </c>
      <c r="E61" s="14">
        <f>SUM(E62:E76)</f>
        <v>253000</v>
      </c>
      <c r="F61" s="6"/>
    </row>
    <row r="62" spans="1:6" ht="18" customHeight="1" x14ac:dyDescent="0.25">
      <c r="A62" s="15">
        <v>3211</v>
      </c>
      <c r="B62" s="16" t="s">
        <v>0</v>
      </c>
      <c r="C62" s="17">
        <v>10000</v>
      </c>
      <c r="D62" s="17"/>
      <c r="E62" s="17">
        <v>10000</v>
      </c>
      <c r="F62" s="6"/>
    </row>
    <row r="63" spans="1:6" ht="18" customHeight="1" x14ac:dyDescent="0.25">
      <c r="A63" s="15">
        <v>3213</v>
      </c>
      <c r="B63" s="16" t="s">
        <v>18</v>
      </c>
      <c r="C63" s="17">
        <v>5000</v>
      </c>
      <c r="D63" s="17"/>
      <c r="E63" s="17">
        <v>5000</v>
      </c>
      <c r="F63" s="82"/>
    </row>
    <row r="64" spans="1:6" ht="18" customHeight="1" x14ac:dyDescent="0.25">
      <c r="A64" s="15">
        <v>3221</v>
      </c>
      <c r="B64" s="56" t="s">
        <v>30</v>
      </c>
      <c r="C64" s="17">
        <v>25000</v>
      </c>
      <c r="D64" s="17"/>
      <c r="E64" s="17">
        <v>25000</v>
      </c>
      <c r="F64" s="3"/>
    </row>
    <row r="65" spans="1:6" ht="18" customHeight="1" x14ac:dyDescent="0.25">
      <c r="A65" s="15">
        <v>3224</v>
      </c>
      <c r="B65" s="18" t="s">
        <v>31</v>
      </c>
      <c r="C65" s="17">
        <v>30000</v>
      </c>
      <c r="D65" s="17"/>
      <c r="E65" s="17">
        <v>30000</v>
      </c>
      <c r="F65" s="3"/>
    </row>
    <row r="66" spans="1:6" ht="18" customHeight="1" x14ac:dyDescent="0.25">
      <c r="A66" s="15">
        <v>3225</v>
      </c>
      <c r="B66" s="18" t="s">
        <v>1</v>
      </c>
      <c r="C66" s="17">
        <v>2000</v>
      </c>
      <c r="D66" s="17"/>
      <c r="E66" s="17">
        <v>2000</v>
      </c>
      <c r="F66" s="3"/>
    </row>
    <row r="67" spans="1:6" ht="18" customHeight="1" x14ac:dyDescent="0.25">
      <c r="A67" s="15">
        <v>3231</v>
      </c>
      <c r="B67" s="16" t="s">
        <v>32</v>
      </c>
      <c r="C67" s="17">
        <v>3000</v>
      </c>
      <c r="D67" s="17"/>
      <c r="E67" s="17">
        <v>3000</v>
      </c>
      <c r="F67" s="3"/>
    </row>
    <row r="68" spans="1:6" ht="18" customHeight="1" x14ac:dyDescent="0.25">
      <c r="A68" s="15">
        <v>3232</v>
      </c>
      <c r="B68" s="16" t="s">
        <v>33</v>
      </c>
      <c r="C68" s="17">
        <v>25000</v>
      </c>
      <c r="D68" s="17"/>
      <c r="E68" s="17">
        <v>25000</v>
      </c>
      <c r="F68" s="3"/>
    </row>
    <row r="69" spans="1:6" ht="18" customHeight="1" x14ac:dyDescent="0.25">
      <c r="A69" s="15">
        <v>3234</v>
      </c>
      <c r="B69" s="16" t="s">
        <v>3</v>
      </c>
      <c r="C69" s="17">
        <v>50000</v>
      </c>
      <c r="D69" s="17"/>
      <c r="E69" s="17">
        <v>50000</v>
      </c>
    </row>
    <row r="70" spans="1:6" ht="18" customHeight="1" x14ac:dyDescent="0.25">
      <c r="A70" s="15">
        <v>3236</v>
      </c>
      <c r="B70" s="16" t="s">
        <v>4</v>
      </c>
      <c r="C70" s="17">
        <v>8000</v>
      </c>
      <c r="D70" s="17"/>
      <c r="E70" s="17">
        <v>8000</v>
      </c>
    </row>
    <row r="71" spans="1:6" ht="18" customHeight="1" x14ac:dyDescent="0.25">
      <c r="A71" s="15">
        <v>32372</v>
      </c>
      <c r="B71" s="16" t="s">
        <v>112</v>
      </c>
      <c r="C71" s="17">
        <v>0</v>
      </c>
      <c r="D71" s="17">
        <v>10000</v>
      </c>
      <c r="E71" s="17">
        <f>SUM(C71+D71)</f>
        <v>10000</v>
      </c>
    </row>
    <row r="72" spans="1:6" ht="18" customHeight="1" x14ac:dyDescent="0.25">
      <c r="A72" s="15">
        <v>32391</v>
      </c>
      <c r="B72" s="16" t="s">
        <v>111</v>
      </c>
      <c r="C72" s="17">
        <v>0</v>
      </c>
      <c r="D72" s="17">
        <v>10000</v>
      </c>
      <c r="E72" s="17">
        <f t="shared" ref="E72:E76" si="7">SUM(C72+D72)</f>
        <v>10000</v>
      </c>
    </row>
    <row r="73" spans="1:6" ht="18" customHeight="1" x14ac:dyDescent="0.25">
      <c r="A73" s="15">
        <v>32991</v>
      </c>
      <c r="B73" s="16" t="s">
        <v>110</v>
      </c>
      <c r="C73" s="17">
        <v>5000</v>
      </c>
      <c r="D73" s="17">
        <v>20000</v>
      </c>
      <c r="E73" s="17">
        <f t="shared" si="7"/>
        <v>25000</v>
      </c>
    </row>
    <row r="74" spans="1:6" ht="18" customHeight="1" x14ac:dyDescent="0.25">
      <c r="A74" s="15">
        <v>3293</v>
      </c>
      <c r="B74" s="56" t="s">
        <v>8</v>
      </c>
      <c r="C74" s="17">
        <v>5000</v>
      </c>
      <c r="D74" s="17">
        <v>10000</v>
      </c>
      <c r="E74" s="17">
        <f t="shared" si="7"/>
        <v>15000</v>
      </c>
    </row>
    <row r="75" spans="1:6" ht="18" customHeight="1" x14ac:dyDescent="0.25">
      <c r="A75" s="15">
        <v>3299</v>
      </c>
      <c r="B75" s="56" t="s">
        <v>29</v>
      </c>
      <c r="C75" s="17">
        <v>10000</v>
      </c>
      <c r="D75" s="17">
        <v>20000</v>
      </c>
      <c r="E75" s="17">
        <f t="shared" si="7"/>
        <v>30000</v>
      </c>
    </row>
    <row r="76" spans="1:6" ht="18" customHeight="1" x14ac:dyDescent="0.25">
      <c r="A76" s="15">
        <v>3433</v>
      </c>
      <c r="B76" s="56" t="s">
        <v>11</v>
      </c>
      <c r="C76" s="17">
        <v>5000</v>
      </c>
      <c r="D76" s="17"/>
      <c r="E76" s="17">
        <f t="shared" si="7"/>
        <v>5000</v>
      </c>
    </row>
    <row r="77" spans="1:6" ht="25.5" customHeight="1" x14ac:dyDescent="0.25">
      <c r="A77" s="12">
        <v>42</v>
      </c>
      <c r="B77" s="33" t="s">
        <v>56</v>
      </c>
      <c r="C77" s="14">
        <f>SUM(C78:C79)</f>
        <v>30000</v>
      </c>
      <c r="D77" s="14">
        <v>0</v>
      </c>
      <c r="E77" s="14">
        <f>SUM(E78:E79)</f>
        <v>30000</v>
      </c>
    </row>
    <row r="78" spans="1:6" ht="18" customHeight="1" x14ac:dyDescent="0.25">
      <c r="A78" s="15">
        <v>4221</v>
      </c>
      <c r="B78" s="16" t="s">
        <v>58</v>
      </c>
      <c r="C78" s="17">
        <v>20000</v>
      </c>
      <c r="D78" s="17"/>
      <c r="E78" s="17">
        <v>20000</v>
      </c>
    </row>
    <row r="79" spans="1:6" ht="18" customHeight="1" x14ac:dyDescent="0.25">
      <c r="A79" s="15">
        <v>4241</v>
      </c>
      <c r="B79" s="16" t="s">
        <v>57</v>
      </c>
      <c r="C79" s="17">
        <v>10000</v>
      </c>
      <c r="D79" s="17"/>
      <c r="E79" s="17">
        <v>10000</v>
      </c>
    </row>
    <row r="80" spans="1:6" ht="36.75" customHeight="1" x14ac:dyDescent="0.25">
      <c r="A80" s="16"/>
      <c r="B80" s="40" t="s">
        <v>26</v>
      </c>
      <c r="C80" s="57">
        <f>SUM(C57+C58)</f>
        <v>220000</v>
      </c>
      <c r="D80" s="57">
        <v>0</v>
      </c>
      <c r="E80" s="57">
        <f>SUM(E57+E58)</f>
        <v>290000</v>
      </c>
    </row>
    <row r="81" spans="1:5" ht="30.75" customHeight="1" x14ac:dyDescent="0.25">
      <c r="A81" s="58"/>
      <c r="B81" s="59" t="s">
        <v>23</v>
      </c>
      <c r="C81" s="43">
        <f>SUM(C19+C55+C80)</f>
        <v>7765200</v>
      </c>
      <c r="D81" s="43">
        <f>SUM(D57)</f>
        <v>70000</v>
      </c>
      <c r="E81" s="43">
        <f>SUM(E19+E55+E80)</f>
        <v>7835200</v>
      </c>
    </row>
    <row r="82" spans="1:5" ht="17.100000000000001" customHeight="1" x14ac:dyDescent="0.25">
      <c r="A82" s="36"/>
      <c r="B82" s="36"/>
      <c r="C82" s="36"/>
      <c r="D82" s="36"/>
      <c r="E82" s="36"/>
    </row>
    <row r="83" spans="1:5" ht="17.100000000000001" customHeight="1" x14ac:dyDescent="0.25">
      <c r="A83" s="36"/>
      <c r="B83" s="36"/>
      <c r="C83" s="36"/>
      <c r="D83" s="36"/>
      <c r="E83" s="36"/>
    </row>
    <row r="84" spans="1:5" ht="17.100000000000001" customHeight="1" x14ac:dyDescent="0.25">
      <c r="A84" s="36"/>
      <c r="B84" s="36"/>
      <c r="C84" s="36"/>
      <c r="D84" s="36"/>
      <c r="E84" s="36"/>
    </row>
    <row r="85" spans="1:5" ht="17.100000000000001" customHeight="1" x14ac:dyDescent="0.25">
      <c r="A85" s="36"/>
      <c r="B85" s="36"/>
      <c r="C85" s="36"/>
      <c r="D85" s="36"/>
      <c r="E85" s="36"/>
    </row>
    <row r="86" spans="1:5" ht="17.100000000000001" customHeight="1" x14ac:dyDescent="0.25">
      <c r="A86" s="36"/>
      <c r="B86" s="36"/>
      <c r="C86" s="36"/>
      <c r="D86" s="36"/>
      <c r="E86" s="36"/>
    </row>
    <row r="87" spans="1:5" ht="17.100000000000001" customHeight="1" x14ac:dyDescent="0.25">
      <c r="A87" s="36"/>
      <c r="B87" s="36"/>
      <c r="C87" s="36"/>
      <c r="D87" s="36"/>
      <c r="E87" s="36"/>
    </row>
    <row r="88" spans="1:5" ht="21.75" customHeight="1" x14ac:dyDescent="0.25">
      <c r="A88" s="92" t="s">
        <v>94</v>
      </c>
      <c r="B88" s="93"/>
      <c r="C88" s="94"/>
      <c r="D88" s="70"/>
      <c r="E88" s="70"/>
    </row>
    <row r="89" spans="1:5" ht="21.75" customHeight="1" x14ac:dyDescent="0.25">
      <c r="A89" s="91" t="s">
        <v>74</v>
      </c>
      <c r="B89" s="91"/>
      <c r="C89" s="91"/>
      <c r="D89" s="65"/>
      <c r="E89" s="65"/>
    </row>
    <row r="90" spans="1:5" ht="21.75" customHeight="1" x14ac:dyDescent="0.25">
      <c r="A90" s="45"/>
      <c r="B90" s="45"/>
      <c r="C90" s="45"/>
      <c r="D90" s="71"/>
      <c r="E90" s="71"/>
    </row>
    <row r="91" spans="1:5" ht="30" customHeight="1" x14ac:dyDescent="0.25">
      <c r="A91" s="46" t="s">
        <v>66</v>
      </c>
      <c r="B91" s="47" t="s">
        <v>67</v>
      </c>
      <c r="C91" s="46" t="s">
        <v>77</v>
      </c>
      <c r="D91" s="72"/>
      <c r="E91" s="72"/>
    </row>
    <row r="92" spans="1:5" ht="20.45" customHeight="1" x14ac:dyDescent="0.25">
      <c r="A92" s="21"/>
      <c r="B92" s="60" t="s">
        <v>73</v>
      </c>
      <c r="C92" s="61">
        <f>SUM(C93:C95)</f>
        <v>8304700</v>
      </c>
      <c r="D92" s="73"/>
      <c r="E92" s="73"/>
    </row>
    <row r="93" spans="1:5" ht="20.45" customHeight="1" x14ac:dyDescent="0.25">
      <c r="A93" s="15">
        <v>31</v>
      </c>
      <c r="B93" s="50" t="s">
        <v>70</v>
      </c>
      <c r="C93" s="51">
        <v>6300000</v>
      </c>
      <c r="D93" s="74"/>
      <c r="E93" s="74"/>
    </row>
    <row r="94" spans="1:5" ht="20.45" customHeight="1" x14ac:dyDescent="0.25">
      <c r="A94" s="15">
        <v>32</v>
      </c>
      <c r="B94" s="50" t="s">
        <v>68</v>
      </c>
      <c r="C94" s="51">
        <v>1954700</v>
      </c>
      <c r="D94" s="74"/>
      <c r="E94" s="74"/>
    </row>
    <row r="95" spans="1:5" ht="20.45" customHeight="1" x14ac:dyDescent="0.25">
      <c r="A95" s="15">
        <v>42</v>
      </c>
      <c r="B95" s="50" t="s">
        <v>69</v>
      </c>
      <c r="C95" s="51">
        <v>50000</v>
      </c>
      <c r="D95" s="74"/>
      <c r="E95" s="74"/>
    </row>
    <row r="96" spans="1:5" ht="17.100000000000001" customHeight="1" x14ac:dyDescent="0.25">
      <c r="A96" s="10"/>
      <c r="B96" s="10"/>
      <c r="C96" s="10"/>
      <c r="D96" s="10"/>
      <c r="E96" s="10"/>
    </row>
    <row r="97" spans="1:5" ht="17.100000000000001" customHeight="1" x14ac:dyDescent="0.25">
      <c r="A97" s="10"/>
      <c r="B97" s="10"/>
      <c r="C97" s="10"/>
      <c r="D97" s="10"/>
      <c r="E97" s="10"/>
    </row>
    <row r="98" spans="1:5" ht="17.100000000000001" customHeight="1" x14ac:dyDescent="0.25">
      <c r="A98" s="10"/>
      <c r="B98" s="10"/>
      <c r="C98" s="10"/>
      <c r="D98" s="10"/>
      <c r="E98" s="10"/>
    </row>
    <row r="99" spans="1:5" ht="30" customHeight="1" x14ac:dyDescent="0.25">
      <c r="A99" s="46" t="s">
        <v>66</v>
      </c>
      <c r="B99" s="47" t="s">
        <v>67</v>
      </c>
      <c r="C99" s="46" t="s">
        <v>95</v>
      </c>
      <c r="D99" s="72"/>
      <c r="E99" s="72"/>
    </row>
    <row r="100" spans="1:5" ht="20.45" customHeight="1" x14ac:dyDescent="0.25">
      <c r="A100" s="62"/>
      <c r="B100" s="60" t="s">
        <v>73</v>
      </c>
      <c r="C100" s="61">
        <f>SUM(C101:C103)</f>
        <v>8354800</v>
      </c>
      <c r="D100" s="73"/>
      <c r="E100" s="73"/>
    </row>
    <row r="101" spans="1:5" ht="20.45" customHeight="1" x14ac:dyDescent="0.25">
      <c r="A101" s="15">
        <v>31</v>
      </c>
      <c r="B101" s="50" t="s">
        <v>70</v>
      </c>
      <c r="C101" s="51">
        <v>6300000</v>
      </c>
      <c r="D101" s="74"/>
      <c r="E101" s="74"/>
    </row>
    <row r="102" spans="1:5" ht="20.45" customHeight="1" x14ac:dyDescent="0.25">
      <c r="A102" s="15">
        <v>32</v>
      </c>
      <c r="B102" s="50" t="s">
        <v>68</v>
      </c>
      <c r="C102" s="51">
        <v>2004800</v>
      </c>
      <c r="D102" s="74"/>
      <c r="E102" s="74"/>
    </row>
    <row r="103" spans="1:5" ht="20.45" customHeight="1" x14ac:dyDescent="0.25">
      <c r="A103" s="15">
        <v>42</v>
      </c>
      <c r="B103" s="50" t="s">
        <v>69</v>
      </c>
      <c r="C103" s="51">
        <v>50000</v>
      </c>
      <c r="D103" s="74"/>
      <c r="E103" s="74"/>
    </row>
    <row r="104" spans="1:5" x14ac:dyDescent="0.25">
      <c r="A104" s="10"/>
      <c r="B104" s="10"/>
      <c r="C104" s="10"/>
      <c r="D104" s="10"/>
      <c r="E104" s="10"/>
    </row>
    <row r="105" spans="1:5" x14ac:dyDescent="0.25">
      <c r="A105" s="10"/>
      <c r="B105" s="10"/>
      <c r="C105" s="10"/>
      <c r="D105" s="10"/>
      <c r="E105" s="10"/>
    </row>
    <row r="106" spans="1:5" x14ac:dyDescent="0.25">
      <c r="A106" s="36"/>
      <c r="B106" s="36"/>
      <c r="C106" s="36"/>
      <c r="D106" s="36"/>
      <c r="E106" s="36"/>
    </row>
    <row r="107" spans="1:5" x14ac:dyDescent="0.25">
      <c r="A107" s="36"/>
      <c r="B107" s="63" t="s">
        <v>96</v>
      </c>
      <c r="C107" s="36"/>
      <c r="D107" s="36"/>
      <c r="E107" s="36"/>
    </row>
    <row r="108" spans="1:5" x14ac:dyDescent="0.25">
      <c r="A108" s="36"/>
      <c r="B108" s="63"/>
      <c r="C108" s="36"/>
      <c r="D108" s="36"/>
      <c r="E108" s="36"/>
    </row>
    <row r="109" spans="1:5" x14ac:dyDescent="0.25">
      <c r="A109" s="36"/>
      <c r="B109" s="63" t="s">
        <v>97</v>
      </c>
      <c r="C109" s="36"/>
      <c r="D109" s="36"/>
      <c r="E109" s="36"/>
    </row>
    <row r="110" spans="1:5" x14ac:dyDescent="0.25">
      <c r="A110" s="36"/>
      <c r="B110" s="36"/>
      <c r="C110" s="36"/>
      <c r="D110" s="36"/>
      <c r="E110" s="36"/>
    </row>
    <row r="111" spans="1:5" x14ac:dyDescent="0.25">
      <c r="A111" s="36"/>
      <c r="B111" s="36"/>
      <c r="C111" s="36"/>
      <c r="D111" s="36"/>
      <c r="E111" s="36"/>
    </row>
    <row r="112" spans="1:5" x14ac:dyDescent="0.25">
      <c r="A112" s="36"/>
      <c r="B112" s="36"/>
      <c r="C112" s="36"/>
      <c r="D112" s="36"/>
      <c r="E112" s="36"/>
    </row>
    <row r="113" spans="1:5" x14ac:dyDescent="0.25">
      <c r="A113" s="36"/>
      <c r="B113" s="36"/>
      <c r="C113" s="36"/>
      <c r="D113" s="36"/>
      <c r="E113" s="36"/>
    </row>
    <row r="114" spans="1:5" x14ac:dyDescent="0.25">
      <c r="A114" s="36"/>
      <c r="B114" s="36"/>
      <c r="C114" s="36"/>
      <c r="D114" s="36"/>
      <c r="E114" s="36"/>
    </row>
    <row r="115" spans="1:5" x14ac:dyDescent="0.25">
      <c r="A115" s="36"/>
      <c r="B115" s="36"/>
      <c r="C115" s="36"/>
      <c r="D115" s="36"/>
      <c r="E115" s="36"/>
    </row>
    <row r="116" spans="1:5" x14ac:dyDescent="0.25">
      <c r="A116" s="36"/>
      <c r="B116" s="36"/>
      <c r="C116" s="36"/>
      <c r="D116" s="36"/>
      <c r="E116" s="36"/>
    </row>
    <row r="117" spans="1:5" x14ac:dyDescent="0.25">
      <c r="A117" s="36"/>
      <c r="B117" s="36"/>
      <c r="C117" s="36"/>
      <c r="D117" s="36"/>
      <c r="E117" s="36"/>
    </row>
    <row r="118" spans="1:5" x14ac:dyDescent="0.25">
      <c r="A118" s="36"/>
      <c r="B118" s="36"/>
      <c r="C118" s="36"/>
      <c r="D118" s="36"/>
      <c r="E118" s="36"/>
    </row>
    <row r="119" spans="1:5" x14ac:dyDescent="0.25">
      <c r="A119" s="36"/>
      <c r="B119" s="36"/>
      <c r="C119" s="36"/>
      <c r="D119" s="36"/>
      <c r="E119" s="36"/>
    </row>
    <row r="120" spans="1:5" x14ac:dyDescent="0.25">
      <c r="A120" s="36"/>
      <c r="B120" s="36"/>
      <c r="C120" s="36"/>
      <c r="D120" s="36"/>
      <c r="E120" s="36"/>
    </row>
    <row r="121" spans="1:5" x14ac:dyDescent="0.25">
      <c r="A121" s="36"/>
      <c r="B121" s="36"/>
      <c r="C121" s="36"/>
      <c r="D121" s="36"/>
      <c r="E121" s="36"/>
    </row>
    <row r="122" spans="1:5" x14ac:dyDescent="0.25">
      <c r="A122" s="36"/>
      <c r="B122" s="36"/>
      <c r="C122" s="36"/>
      <c r="D122" s="36"/>
      <c r="E122" s="36"/>
    </row>
    <row r="123" spans="1:5" x14ac:dyDescent="0.25">
      <c r="A123" s="36"/>
      <c r="B123" s="36"/>
      <c r="C123" s="36"/>
      <c r="D123" s="36"/>
      <c r="E123" s="36"/>
    </row>
    <row r="124" spans="1:5" x14ac:dyDescent="0.25">
      <c r="A124" s="36"/>
      <c r="B124" s="36"/>
      <c r="C124" s="36"/>
      <c r="D124" s="36"/>
      <c r="E124" s="36"/>
    </row>
    <row r="125" spans="1:5" x14ac:dyDescent="0.25">
      <c r="A125" s="36"/>
      <c r="B125" s="36"/>
      <c r="C125" s="36"/>
      <c r="D125" s="36"/>
      <c r="E125" s="36"/>
    </row>
    <row r="126" spans="1:5" x14ac:dyDescent="0.25">
      <c r="A126" s="36"/>
      <c r="B126" s="36"/>
      <c r="C126" s="36"/>
      <c r="D126" s="36"/>
      <c r="E126" s="36"/>
    </row>
    <row r="127" spans="1:5" x14ac:dyDescent="0.25">
      <c r="A127" s="36"/>
      <c r="B127" s="36"/>
      <c r="C127" s="36"/>
      <c r="D127" s="36"/>
      <c r="E127" s="36"/>
    </row>
    <row r="128" spans="1:5" x14ac:dyDescent="0.25">
      <c r="A128" s="36"/>
      <c r="B128" s="36"/>
      <c r="C128" s="36"/>
      <c r="D128" s="36"/>
      <c r="E128" s="36"/>
    </row>
    <row r="129" spans="1:5" x14ac:dyDescent="0.25">
      <c r="A129" s="36"/>
      <c r="B129" s="36"/>
      <c r="C129" s="36"/>
      <c r="D129" s="36"/>
      <c r="E129" s="36"/>
    </row>
    <row r="130" spans="1:5" x14ac:dyDescent="0.25">
      <c r="A130" s="36"/>
      <c r="B130" s="36"/>
      <c r="C130" s="36"/>
      <c r="D130" s="36"/>
      <c r="E130" s="36"/>
    </row>
    <row r="131" spans="1:5" x14ac:dyDescent="0.25">
      <c r="A131" s="36"/>
      <c r="B131" s="36"/>
      <c r="C131" s="36"/>
      <c r="D131" s="36"/>
      <c r="E131" s="36"/>
    </row>
    <row r="132" spans="1:5" x14ac:dyDescent="0.25">
      <c r="A132" s="36"/>
      <c r="B132" s="36"/>
      <c r="C132" s="36"/>
      <c r="D132" s="36"/>
      <c r="E132" s="36"/>
    </row>
    <row r="133" spans="1:5" x14ac:dyDescent="0.25">
      <c r="A133" s="36"/>
      <c r="B133" s="36"/>
      <c r="C133" s="36"/>
      <c r="D133" s="36"/>
      <c r="E133" s="36"/>
    </row>
    <row r="134" spans="1:5" x14ac:dyDescent="0.25">
      <c r="A134" s="36"/>
      <c r="B134" s="36"/>
      <c r="C134" s="36"/>
      <c r="D134" s="36"/>
      <c r="E134" s="36"/>
    </row>
    <row r="135" spans="1:5" x14ac:dyDescent="0.25">
      <c r="A135" s="36"/>
      <c r="B135" s="36"/>
      <c r="C135" s="36"/>
      <c r="D135" s="36"/>
      <c r="E135" s="36"/>
    </row>
    <row r="136" spans="1:5" x14ac:dyDescent="0.25">
      <c r="A136" s="36"/>
      <c r="B136" s="36"/>
      <c r="C136" s="36"/>
      <c r="D136" s="36"/>
      <c r="E136" s="36"/>
    </row>
    <row r="137" spans="1:5" x14ac:dyDescent="0.25">
      <c r="A137" s="36"/>
      <c r="B137" s="36"/>
      <c r="C137" s="36"/>
      <c r="D137" s="36"/>
      <c r="E137" s="36"/>
    </row>
    <row r="138" spans="1:5" x14ac:dyDescent="0.25">
      <c r="A138" s="36"/>
      <c r="B138" s="36"/>
      <c r="C138" s="36"/>
      <c r="D138" s="36"/>
      <c r="E138" s="36"/>
    </row>
    <row r="139" spans="1:5" x14ac:dyDescent="0.25">
      <c r="A139" s="36"/>
      <c r="B139" s="36"/>
      <c r="C139" s="36"/>
      <c r="D139" s="36"/>
      <c r="E139" s="36"/>
    </row>
    <row r="140" spans="1:5" x14ac:dyDescent="0.25">
      <c r="A140" s="36"/>
      <c r="B140" s="36"/>
      <c r="C140" s="36"/>
      <c r="D140" s="36"/>
      <c r="E140" s="36"/>
    </row>
    <row r="141" spans="1:5" x14ac:dyDescent="0.25">
      <c r="A141" s="36"/>
      <c r="B141" s="36"/>
      <c r="C141" s="36"/>
      <c r="D141" s="36"/>
      <c r="E141" s="36"/>
    </row>
    <row r="142" spans="1:5" x14ac:dyDescent="0.25">
      <c r="A142" s="36"/>
      <c r="B142" s="36"/>
      <c r="C142" s="36"/>
      <c r="D142" s="36"/>
      <c r="E142" s="36"/>
    </row>
    <row r="143" spans="1:5" x14ac:dyDescent="0.25">
      <c r="A143" s="36"/>
      <c r="B143" s="36"/>
      <c r="C143" s="36"/>
      <c r="D143" s="36"/>
      <c r="E143" s="36"/>
    </row>
    <row r="144" spans="1:5" x14ac:dyDescent="0.25">
      <c r="A144" s="36"/>
      <c r="B144" s="36"/>
      <c r="C144" s="36"/>
      <c r="D144" s="36"/>
      <c r="E144" s="36"/>
    </row>
    <row r="145" spans="1:5" x14ac:dyDescent="0.25">
      <c r="A145" s="36"/>
      <c r="B145" s="36"/>
      <c r="C145" s="36"/>
      <c r="D145" s="36"/>
      <c r="E145" s="36"/>
    </row>
    <row r="146" spans="1:5" x14ac:dyDescent="0.25">
      <c r="A146" s="36"/>
      <c r="B146" s="36"/>
      <c r="C146" s="36"/>
      <c r="D146" s="36"/>
      <c r="E146" s="36"/>
    </row>
    <row r="147" spans="1:5" x14ac:dyDescent="0.25">
      <c r="A147" s="36"/>
      <c r="B147" s="36"/>
      <c r="C147" s="36"/>
      <c r="D147" s="36"/>
      <c r="E147" s="36"/>
    </row>
    <row r="148" spans="1:5" x14ac:dyDescent="0.25">
      <c r="A148" s="36"/>
      <c r="B148" s="36"/>
      <c r="C148" s="36"/>
      <c r="D148" s="36"/>
      <c r="E148" s="36"/>
    </row>
    <row r="149" spans="1:5" x14ac:dyDescent="0.25">
      <c r="A149" s="36"/>
      <c r="B149" s="36"/>
      <c r="C149" s="36"/>
      <c r="D149" s="36"/>
      <c r="E149" s="36"/>
    </row>
    <row r="150" spans="1:5" x14ac:dyDescent="0.25">
      <c r="A150" s="36"/>
      <c r="B150" s="36"/>
      <c r="C150" s="36"/>
      <c r="D150" s="36"/>
      <c r="E150" s="36"/>
    </row>
    <row r="151" spans="1:5" x14ac:dyDescent="0.25">
      <c r="A151" s="36"/>
      <c r="B151" s="36"/>
      <c r="C151" s="36"/>
      <c r="D151" s="36"/>
      <c r="E151" s="36"/>
    </row>
    <row r="152" spans="1:5" x14ac:dyDescent="0.25">
      <c r="A152" s="36"/>
      <c r="B152" s="36"/>
      <c r="C152" s="36"/>
      <c r="D152" s="36"/>
      <c r="E152" s="36"/>
    </row>
    <row r="153" spans="1:5" x14ac:dyDescent="0.25">
      <c r="A153" s="36"/>
      <c r="B153" s="36"/>
      <c r="C153" s="36"/>
      <c r="D153" s="36"/>
      <c r="E153" s="36"/>
    </row>
    <row r="154" spans="1:5" x14ac:dyDescent="0.25">
      <c r="A154" s="36"/>
      <c r="B154" s="36"/>
      <c r="C154" s="36"/>
      <c r="D154" s="36"/>
      <c r="E154" s="36"/>
    </row>
    <row r="155" spans="1:5" x14ac:dyDescent="0.25">
      <c r="A155" s="36"/>
      <c r="B155" s="36"/>
      <c r="C155" s="36"/>
      <c r="D155" s="36"/>
      <c r="E155" s="36"/>
    </row>
    <row r="156" spans="1:5" x14ac:dyDescent="0.25">
      <c r="A156" s="36"/>
      <c r="B156" s="36"/>
      <c r="C156" s="36"/>
      <c r="D156" s="36"/>
      <c r="E156" s="36"/>
    </row>
    <row r="157" spans="1:5" x14ac:dyDescent="0.25">
      <c r="A157" s="36"/>
      <c r="B157" s="36"/>
      <c r="C157" s="36"/>
      <c r="D157" s="36"/>
      <c r="E157" s="36"/>
    </row>
    <row r="158" spans="1:5" x14ac:dyDescent="0.25">
      <c r="A158" s="36"/>
      <c r="B158" s="36"/>
      <c r="C158" s="36"/>
      <c r="D158" s="36"/>
      <c r="E158" s="36"/>
    </row>
    <row r="159" spans="1:5" x14ac:dyDescent="0.25">
      <c r="A159" s="36"/>
      <c r="B159" s="36"/>
      <c r="C159" s="36"/>
      <c r="D159" s="36"/>
      <c r="E159" s="36"/>
    </row>
    <row r="160" spans="1:5" x14ac:dyDescent="0.25">
      <c r="A160" s="36"/>
      <c r="B160" s="36"/>
      <c r="C160" s="36"/>
      <c r="D160" s="36"/>
      <c r="E160" s="36"/>
    </row>
    <row r="161" spans="1:5" x14ac:dyDescent="0.25">
      <c r="A161" s="36"/>
      <c r="B161" s="36"/>
      <c r="C161" s="36"/>
      <c r="D161" s="36"/>
      <c r="E161" s="36"/>
    </row>
    <row r="162" spans="1:5" x14ac:dyDescent="0.25">
      <c r="A162" s="36"/>
      <c r="B162" s="36"/>
      <c r="C162" s="36"/>
      <c r="D162" s="36"/>
      <c r="E162" s="36"/>
    </row>
    <row r="163" spans="1:5" x14ac:dyDescent="0.25">
      <c r="A163" s="36"/>
      <c r="B163" s="36"/>
      <c r="C163" s="36"/>
      <c r="D163" s="36"/>
      <c r="E163" s="36"/>
    </row>
    <row r="164" spans="1:5" x14ac:dyDescent="0.25">
      <c r="A164" s="36"/>
      <c r="B164" s="36"/>
      <c r="C164" s="36"/>
      <c r="D164" s="36"/>
      <c r="E164" s="36"/>
    </row>
    <row r="165" spans="1:5" x14ac:dyDescent="0.25">
      <c r="A165" s="36"/>
      <c r="B165" s="36"/>
      <c r="C165" s="36"/>
      <c r="D165" s="36"/>
      <c r="E165" s="36"/>
    </row>
    <row r="166" spans="1:5" x14ac:dyDescent="0.25">
      <c r="A166" s="36"/>
      <c r="B166" s="36"/>
      <c r="C166" s="36"/>
      <c r="D166" s="36"/>
      <c r="E166" s="36"/>
    </row>
    <row r="167" spans="1:5" x14ac:dyDescent="0.25">
      <c r="A167" s="36"/>
      <c r="B167" s="36"/>
      <c r="C167" s="36"/>
      <c r="D167" s="36"/>
      <c r="E167" s="36"/>
    </row>
    <row r="168" spans="1:5" x14ac:dyDescent="0.25">
      <c r="A168" s="36"/>
      <c r="B168" s="36"/>
      <c r="C168" s="36"/>
      <c r="D168" s="36"/>
      <c r="E168" s="36"/>
    </row>
    <row r="169" spans="1:5" x14ac:dyDescent="0.25">
      <c r="A169" s="36"/>
      <c r="B169" s="36"/>
      <c r="C169" s="36"/>
      <c r="D169" s="36"/>
      <c r="E169" s="36"/>
    </row>
    <row r="170" spans="1:5" x14ac:dyDescent="0.25">
      <c r="A170" s="36"/>
      <c r="B170" s="36"/>
      <c r="C170" s="36"/>
      <c r="D170" s="36"/>
      <c r="E170" s="36"/>
    </row>
    <row r="171" spans="1:5" x14ac:dyDescent="0.25">
      <c r="A171" s="36"/>
      <c r="B171" s="36"/>
      <c r="C171" s="36"/>
      <c r="D171" s="36"/>
      <c r="E171" s="36"/>
    </row>
    <row r="172" spans="1:5" x14ac:dyDescent="0.25">
      <c r="A172" s="36"/>
      <c r="B172" s="36"/>
      <c r="C172" s="36"/>
      <c r="D172" s="36"/>
      <c r="E172" s="36"/>
    </row>
    <row r="173" spans="1:5" x14ac:dyDescent="0.25">
      <c r="A173" s="36"/>
      <c r="B173" s="36"/>
      <c r="C173" s="36"/>
      <c r="D173" s="36"/>
      <c r="E173" s="36"/>
    </row>
    <row r="174" spans="1:5" x14ac:dyDescent="0.25">
      <c r="A174" s="36"/>
      <c r="B174" s="36"/>
      <c r="C174" s="36"/>
      <c r="D174" s="36"/>
      <c r="E174" s="36"/>
    </row>
    <row r="175" spans="1:5" x14ac:dyDescent="0.25">
      <c r="A175" s="36"/>
      <c r="B175" s="36"/>
      <c r="C175" s="36"/>
      <c r="D175" s="36"/>
      <c r="E175" s="36"/>
    </row>
    <row r="176" spans="1:5" x14ac:dyDescent="0.25">
      <c r="A176" s="36"/>
      <c r="B176" s="36"/>
      <c r="C176" s="36"/>
      <c r="D176" s="36"/>
      <c r="E176" s="36"/>
    </row>
    <row r="177" spans="1:5" x14ac:dyDescent="0.25">
      <c r="A177" s="36"/>
      <c r="B177" s="36"/>
      <c r="C177" s="36"/>
      <c r="D177" s="36"/>
      <c r="E177" s="36"/>
    </row>
    <row r="178" spans="1:5" x14ac:dyDescent="0.25">
      <c r="A178" s="36"/>
      <c r="B178" s="36"/>
      <c r="C178" s="36"/>
      <c r="D178" s="36"/>
      <c r="E178" s="36"/>
    </row>
    <row r="179" spans="1:5" x14ac:dyDescent="0.25">
      <c r="A179" s="36"/>
      <c r="B179" s="36"/>
      <c r="C179" s="36"/>
      <c r="D179" s="36"/>
      <c r="E179" s="36"/>
    </row>
    <row r="180" spans="1:5" x14ac:dyDescent="0.25">
      <c r="A180" s="36"/>
      <c r="B180" s="36"/>
      <c r="C180" s="36"/>
      <c r="D180" s="36"/>
      <c r="E180" s="36"/>
    </row>
    <row r="181" spans="1:5" x14ac:dyDescent="0.25">
      <c r="A181" s="36"/>
      <c r="B181" s="36"/>
      <c r="C181" s="36"/>
      <c r="D181" s="36"/>
      <c r="E181" s="36"/>
    </row>
    <row r="182" spans="1:5" x14ac:dyDescent="0.25">
      <c r="A182" s="36"/>
      <c r="B182" s="36"/>
      <c r="C182" s="36"/>
      <c r="D182" s="36"/>
      <c r="E182" s="36"/>
    </row>
    <row r="183" spans="1:5" x14ac:dyDescent="0.25">
      <c r="A183" s="36"/>
      <c r="B183" s="36"/>
      <c r="C183" s="36"/>
      <c r="D183" s="36"/>
      <c r="E183" s="36"/>
    </row>
    <row r="184" spans="1:5" x14ac:dyDescent="0.25">
      <c r="A184" s="36"/>
      <c r="B184" s="36"/>
      <c r="C184" s="36"/>
      <c r="D184" s="36"/>
      <c r="E184" s="36"/>
    </row>
    <row r="185" spans="1:5" x14ac:dyDescent="0.25">
      <c r="A185" s="36"/>
      <c r="B185" s="36"/>
      <c r="C185" s="36"/>
      <c r="D185" s="36"/>
      <c r="E185" s="36"/>
    </row>
    <row r="186" spans="1:5" x14ac:dyDescent="0.25">
      <c r="A186" s="36"/>
      <c r="B186" s="36"/>
      <c r="C186" s="36"/>
      <c r="D186" s="36"/>
      <c r="E186" s="36"/>
    </row>
    <row r="187" spans="1:5" x14ac:dyDescent="0.25">
      <c r="A187" s="36"/>
      <c r="B187" s="36"/>
      <c r="C187" s="36"/>
      <c r="D187" s="36"/>
      <c r="E187" s="36"/>
    </row>
    <row r="188" spans="1:5" x14ac:dyDescent="0.25">
      <c r="A188" s="36"/>
      <c r="B188" s="36"/>
      <c r="C188" s="36"/>
      <c r="D188" s="36"/>
      <c r="E188" s="36"/>
    </row>
    <row r="189" spans="1:5" x14ac:dyDescent="0.25">
      <c r="A189" s="36"/>
      <c r="B189" s="36"/>
      <c r="C189" s="36"/>
      <c r="D189" s="36"/>
      <c r="E189" s="36"/>
    </row>
    <row r="190" spans="1:5" x14ac:dyDescent="0.25">
      <c r="A190" s="36"/>
      <c r="B190" s="36"/>
      <c r="C190" s="36"/>
      <c r="D190" s="36"/>
      <c r="E190" s="36"/>
    </row>
    <row r="191" spans="1:5" x14ac:dyDescent="0.25">
      <c r="A191" s="36"/>
      <c r="B191" s="36"/>
      <c r="C191" s="36"/>
      <c r="D191" s="36"/>
      <c r="E191" s="36"/>
    </row>
    <row r="192" spans="1:5" x14ac:dyDescent="0.25">
      <c r="A192" s="36"/>
      <c r="B192" s="36"/>
      <c r="C192" s="36"/>
      <c r="D192" s="36"/>
      <c r="E192" s="36"/>
    </row>
    <row r="193" spans="1:5" x14ac:dyDescent="0.25">
      <c r="A193" s="36"/>
      <c r="B193" s="36"/>
      <c r="C193" s="36"/>
      <c r="D193" s="36"/>
      <c r="E193" s="36"/>
    </row>
    <row r="194" spans="1:5" x14ac:dyDescent="0.25">
      <c r="A194" s="36"/>
      <c r="B194" s="36"/>
      <c r="C194" s="36"/>
      <c r="D194" s="36"/>
      <c r="E194" s="36"/>
    </row>
    <row r="195" spans="1:5" x14ac:dyDescent="0.25">
      <c r="A195" s="36"/>
      <c r="B195" s="36"/>
      <c r="C195" s="36"/>
      <c r="D195" s="36"/>
      <c r="E195" s="36"/>
    </row>
    <row r="196" spans="1:5" x14ac:dyDescent="0.25">
      <c r="A196" s="36"/>
      <c r="B196" s="36"/>
      <c r="C196" s="36"/>
      <c r="D196" s="36"/>
      <c r="E196" s="36"/>
    </row>
    <row r="197" spans="1:5" x14ac:dyDescent="0.25">
      <c r="A197" s="36"/>
      <c r="B197" s="36"/>
      <c r="C197" s="36"/>
      <c r="D197" s="36"/>
      <c r="E197" s="36"/>
    </row>
    <row r="198" spans="1:5" x14ac:dyDescent="0.25">
      <c r="A198" s="36"/>
      <c r="B198" s="36"/>
      <c r="C198" s="36"/>
      <c r="D198" s="36"/>
      <c r="E198" s="36"/>
    </row>
    <row r="199" spans="1:5" x14ac:dyDescent="0.25">
      <c r="A199" s="36"/>
      <c r="B199" s="36"/>
      <c r="C199" s="36"/>
      <c r="D199" s="36"/>
      <c r="E199" s="36"/>
    </row>
    <row r="200" spans="1:5" x14ac:dyDescent="0.25">
      <c r="A200" s="36"/>
      <c r="B200" s="36"/>
      <c r="C200" s="36"/>
      <c r="D200" s="36"/>
      <c r="E200" s="36"/>
    </row>
    <row r="201" spans="1:5" x14ac:dyDescent="0.25">
      <c r="A201" s="36"/>
      <c r="B201" s="36"/>
      <c r="C201" s="36"/>
      <c r="D201" s="36"/>
      <c r="E201" s="36"/>
    </row>
    <row r="202" spans="1:5" x14ac:dyDescent="0.25">
      <c r="A202" s="36"/>
      <c r="B202" s="36"/>
      <c r="C202" s="36"/>
      <c r="D202" s="36"/>
      <c r="E202" s="36"/>
    </row>
    <row r="203" spans="1:5" x14ac:dyDescent="0.25">
      <c r="A203" s="36"/>
      <c r="B203" s="36"/>
      <c r="C203" s="36"/>
      <c r="D203" s="36"/>
      <c r="E203" s="36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</sheetData>
  <mergeCells count="8">
    <mergeCell ref="A1:E1"/>
    <mergeCell ref="F24:H24"/>
    <mergeCell ref="F59:F60"/>
    <mergeCell ref="A88:C88"/>
    <mergeCell ref="A89:C89"/>
    <mergeCell ref="A4:E4"/>
    <mergeCell ref="A20:E20"/>
    <mergeCell ref="A56:E56"/>
  </mergeCells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PRIHODI</vt:lpstr>
      <vt:lpstr>RASHODI</vt:lpstr>
      <vt:lpstr>rebalans FP 2015 prihodi</vt:lpstr>
      <vt:lpstr>rebalans FP 2015 rashodi</vt:lpstr>
    </vt:vector>
  </TitlesOfParts>
  <Company>MZOŠ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</dc:creator>
  <cp:lastModifiedBy>Andrej</cp:lastModifiedBy>
  <cp:lastPrinted>2015-12-23T11:27:40Z</cp:lastPrinted>
  <dcterms:created xsi:type="dcterms:W3CDTF">2008-02-25T11:53:42Z</dcterms:created>
  <dcterms:modified xsi:type="dcterms:W3CDTF">2016-01-25T17:29:59Z</dcterms:modified>
</cp:coreProperties>
</file>